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7995" activeTab="0"/>
  </bookViews>
  <sheets>
    <sheet name="RANDFONTEIN" sheetId="1" r:id="rId1"/>
    <sheet name="PAARL" sheetId="2" r:id="rId2"/>
  </sheets>
  <definedNames/>
  <calcPr fullCalcOnLoad="1"/>
</workbook>
</file>

<file path=xl/sharedStrings.xml><?xml version="1.0" encoding="utf-8"?>
<sst xmlns="http://schemas.openxmlformats.org/spreadsheetml/2006/main" count="424" uniqueCount="215">
  <si>
    <t>SILO Name</t>
  </si>
  <si>
    <t>SILO Owner</t>
  </si>
  <si>
    <t>Afrikaskop</t>
  </si>
  <si>
    <t>Allanridge</t>
  </si>
  <si>
    <t>SWK</t>
  </si>
  <si>
    <t>NTK</t>
  </si>
  <si>
    <t>SWL</t>
  </si>
  <si>
    <t>Arlington</t>
  </si>
  <si>
    <t>Ascent</t>
  </si>
  <si>
    <t>VRY</t>
  </si>
  <si>
    <t>Balfour</t>
  </si>
  <si>
    <t>NWK</t>
  </si>
  <si>
    <t>Barkley West</t>
  </si>
  <si>
    <t>GWK</t>
  </si>
  <si>
    <t>Battery</t>
  </si>
  <si>
    <t>MGK</t>
  </si>
  <si>
    <t>BKB</t>
  </si>
  <si>
    <t>Bergville</t>
  </si>
  <si>
    <t>Bloedrivier</t>
  </si>
  <si>
    <t>Bloemfontein</t>
  </si>
  <si>
    <t>Bloemhof</t>
  </si>
  <si>
    <t>Bothaville</t>
  </si>
  <si>
    <t>Brandfort</t>
  </si>
  <si>
    <t>Brits</t>
  </si>
  <si>
    <t>Bronkhorstspruit</t>
  </si>
  <si>
    <t>Bultfontein</t>
  </si>
  <si>
    <t>Christiana</t>
  </si>
  <si>
    <t>Clocolan</t>
  </si>
  <si>
    <t>OVK</t>
  </si>
  <si>
    <t>Danielsrus</t>
  </si>
  <si>
    <t>Dannhauser</t>
  </si>
  <si>
    <t>Davel</t>
  </si>
  <si>
    <t>De Brug</t>
  </si>
  <si>
    <t>Delareyville</t>
  </si>
  <si>
    <t>Delmas</t>
  </si>
  <si>
    <t>SCH</t>
  </si>
  <si>
    <t>Dryden</t>
  </si>
  <si>
    <t>Eeram</t>
  </si>
  <si>
    <t>Eloff</t>
  </si>
  <si>
    <t>Ficksburg</t>
  </si>
  <si>
    <t>Fouriesburg</t>
  </si>
  <si>
    <t>Frankfort</t>
  </si>
  <si>
    <t>Geneva</t>
  </si>
  <si>
    <t>Halfpad</t>
  </si>
  <si>
    <t>Harrismith</t>
  </si>
  <si>
    <t>Hartswater</t>
  </si>
  <si>
    <t>Heilbron</t>
  </si>
  <si>
    <t>Hennenman</t>
  </si>
  <si>
    <t>Heuningspruit</t>
  </si>
  <si>
    <t>Hoogte</t>
  </si>
  <si>
    <t>Jan Kempdorp</t>
  </si>
  <si>
    <t>Kaallaagte</t>
  </si>
  <si>
    <t>Klipheuwel</t>
  </si>
  <si>
    <t>KAA</t>
  </si>
  <si>
    <t>Koppies</t>
  </si>
  <si>
    <t>Koster</t>
  </si>
  <si>
    <t>Kransfontein</t>
  </si>
  <si>
    <t>Kroonstad</t>
  </si>
  <si>
    <t>Leeudoringstad</t>
  </si>
  <si>
    <t>Libertas</t>
  </si>
  <si>
    <t>Losdoorns</t>
  </si>
  <si>
    <t>Lydenburg</t>
  </si>
  <si>
    <t>Magogong</t>
  </si>
  <si>
    <t>Marquard</t>
  </si>
  <si>
    <t>Marseilles</t>
  </si>
  <si>
    <t>Meets</t>
  </si>
  <si>
    <t>Mispah</t>
  </si>
  <si>
    <t>Modderpoort</t>
  </si>
  <si>
    <t>Modderrivier</t>
  </si>
  <si>
    <t>Monte Video</t>
  </si>
  <si>
    <t>Mooigelee</t>
  </si>
  <si>
    <t>Naboomspruit</t>
  </si>
  <si>
    <t>Nigel</t>
  </si>
  <si>
    <t>Northam</t>
  </si>
  <si>
    <t>Nylstroom</t>
  </si>
  <si>
    <t>Oberholzer</t>
  </si>
  <si>
    <t>Odendaalsrus</t>
  </si>
  <si>
    <t>Oranjerivier</t>
  </si>
  <si>
    <t>Paulpietersburg</t>
  </si>
  <si>
    <t>Petrus Steyn</t>
  </si>
  <si>
    <t>Petrusburg</t>
  </si>
  <si>
    <t>Pools</t>
  </si>
  <si>
    <t>Potgietersrus</t>
  </si>
  <si>
    <t>Protespan</t>
  </si>
  <si>
    <t>Raathsvlei</t>
  </si>
  <si>
    <t>Reitz</t>
  </si>
  <si>
    <t>Rooiwal</t>
  </si>
  <si>
    <t>Senekal</t>
  </si>
  <si>
    <t>Slabberts</t>
  </si>
  <si>
    <t>Stoffberg</t>
  </si>
  <si>
    <t>Strydpoort</t>
  </si>
  <si>
    <t>Swartruggens</t>
  </si>
  <si>
    <t>Theunissen</t>
  </si>
  <si>
    <t>Tierfontein</t>
  </si>
  <si>
    <t>Tweeling</t>
  </si>
  <si>
    <t>Tweespruit</t>
  </si>
  <si>
    <t>Van Tonder</t>
  </si>
  <si>
    <t>Ventersdorp</t>
  </si>
  <si>
    <t>Vermaas</t>
  </si>
  <si>
    <t>Vierfontein</t>
  </si>
  <si>
    <t>Villiers</t>
  </si>
  <si>
    <t>Vryburg</t>
  </si>
  <si>
    <t>Vryheid</t>
  </si>
  <si>
    <t>Warden</t>
  </si>
  <si>
    <t>Warmbad</t>
  </si>
  <si>
    <t>Wesselsbron</t>
  </si>
  <si>
    <t>Willemsrust</t>
  </si>
  <si>
    <t>Winterton</t>
  </si>
  <si>
    <t>Wolwehoek</t>
  </si>
  <si>
    <t>Wonderfontein</t>
  </si>
  <si>
    <t>AFG</t>
  </si>
  <si>
    <t>% change</t>
  </si>
  <si>
    <t>Alma *</t>
  </si>
  <si>
    <t>Amersfoort *</t>
  </si>
  <si>
    <t>Goeiehoek *</t>
  </si>
  <si>
    <t>Grootvlei *</t>
  </si>
  <si>
    <t>Hartbeesfontein</t>
  </si>
  <si>
    <t>Beestekraal  *</t>
  </si>
  <si>
    <t>Bethlehem</t>
  </si>
  <si>
    <t>Hibernia  **</t>
  </si>
  <si>
    <t>Buhrmannsdrift</t>
  </si>
  <si>
    <t>Leeuspruit *</t>
  </si>
  <si>
    <t>Lehau *</t>
  </si>
  <si>
    <t>Maizefield *</t>
  </si>
  <si>
    <t>Malmesbury  *</t>
  </si>
  <si>
    <t>Marble Hall *</t>
  </si>
  <si>
    <t>Settlers *</t>
  </si>
  <si>
    <t>Steynsrust</t>
  </si>
  <si>
    <t>Morgenzon  *</t>
  </si>
  <si>
    <t>SWL Kameel</t>
  </si>
  <si>
    <t>SWL Migdol</t>
  </si>
  <si>
    <t>Nutfield *</t>
  </si>
  <si>
    <t>NWK Kameel</t>
  </si>
  <si>
    <t>Viljoenskroon</t>
  </si>
  <si>
    <t>Welgelee</t>
  </si>
  <si>
    <t>Pretoria West</t>
  </si>
  <si>
    <t>Westminster</t>
  </si>
  <si>
    <t>Riebeek Wes</t>
  </si>
  <si>
    <t xml:space="preserve"> Road Distance in km's</t>
  </si>
  <si>
    <t>2011 LD</t>
  </si>
  <si>
    <t>2012 / 2013    PROPOSED LD</t>
  </si>
  <si>
    <t>Vrede *</t>
  </si>
  <si>
    <t>Roedton *</t>
  </si>
  <si>
    <t>Winburg  *</t>
  </si>
  <si>
    <t>Albertinia</t>
  </si>
  <si>
    <t>TAB</t>
  </si>
  <si>
    <t>Ashton</t>
  </si>
  <si>
    <t>SSK</t>
  </si>
  <si>
    <t>Bergrivier</t>
  </si>
  <si>
    <t>MKB</t>
  </si>
  <si>
    <t>BFG Moorreesburg</t>
  </si>
  <si>
    <t>BFG</t>
  </si>
  <si>
    <t>Bredasdorp</t>
  </si>
  <si>
    <t>OAB</t>
  </si>
  <si>
    <t>Caledon</t>
  </si>
  <si>
    <t>Camfer</t>
  </si>
  <si>
    <t>Ceres  *</t>
  </si>
  <si>
    <t>Darling</t>
  </si>
  <si>
    <t>Eendekuil</t>
  </si>
  <si>
    <t>Gouda</t>
  </si>
  <si>
    <t>Graafwater</t>
  </si>
  <si>
    <t>Halfmanshof</t>
  </si>
  <si>
    <t>Heidelberg</t>
  </si>
  <si>
    <t>Karringmelkrivier</t>
  </si>
  <si>
    <t>Klipdale</t>
  </si>
  <si>
    <t>Koperfontein</t>
  </si>
  <si>
    <t>Koringberg</t>
  </si>
  <si>
    <t>Krige</t>
  </si>
  <si>
    <t>Leliedam</t>
  </si>
  <si>
    <t>Melkboom  *</t>
  </si>
  <si>
    <t>MKB Moorreesburg</t>
  </si>
  <si>
    <t>Moravia</t>
  </si>
  <si>
    <t>Napier</t>
  </si>
  <si>
    <t>Piketberg</t>
  </si>
  <si>
    <t>Porterville</t>
  </si>
  <si>
    <t>Protem</t>
  </si>
  <si>
    <t>Rietpoel</t>
  </si>
  <si>
    <t>Riversdal</t>
  </si>
  <si>
    <t>Ruststasie</t>
  </si>
  <si>
    <t>Swellendam</t>
  </si>
  <si>
    <t>N/A</t>
  </si>
  <si>
    <t>KLIPHEUWEL</t>
  </si>
  <si>
    <t>MALMESBURY*</t>
  </si>
  <si>
    <t>RIEBEEK WES</t>
  </si>
  <si>
    <t>GOUDA</t>
  </si>
  <si>
    <t>LELIEDAM</t>
  </si>
  <si>
    <t>RUSTSTASIE</t>
  </si>
  <si>
    <t>HALFMANSHOF</t>
  </si>
  <si>
    <t>DARLING</t>
  </si>
  <si>
    <t>MOORREESBURG</t>
  </si>
  <si>
    <t>MOORREESBURG SILOBAG DEPOT</t>
  </si>
  <si>
    <t>PORTERVILLE</t>
  </si>
  <si>
    <t>CALEDON</t>
  </si>
  <si>
    <t>KORINGBERG</t>
  </si>
  <si>
    <t>MORAVIA</t>
  </si>
  <si>
    <t>CERES*</t>
  </si>
  <si>
    <t>KOPERFONTEIN</t>
  </si>
  <si>
    <t>PIKETBERG</t>
  </si>
  <si>
    <t>KRIGE</t>
  </si>
  <si>
    <t>ASHTON</t>
  </si>
  <si>
    <t>BERGRIVIER</t>
  </si>
  <si>
    <t>POOLS</t>
  </si>
  <si>
    <t>NAPIER</t>
  </si>
  <si>
    <t>RIETPOEL</t>
  </si>
  <si>
    <t>EENDEKUIL</t>
  </si>
  <si>
    <t>BREDASDORP</t>
  </si>
  <si>
    <t>KLIPDALE</t>
  </si>
  <si>
    <t>SWELLENDAM</t>
  </si>
  <si>
    <t>PROTEM</t>
  </si>
  <si>
    <t>KARRINGMELKRIVIER</t>
  </si>
  <si>
    <t>HEIDELBERG</t>
  </si>
  <si>
    <t>GRAAFWATER</t>
  </si>
  <si>
    <t>2012 / 2013    PROPOSED LDR</t>
  </si>
  <si>
    <t>2011 LDR</t>
  </si>
  <si>
    <t>NoteA1679B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</si>
</sst>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"/>
    <numFmt numFmtId="165" formatCode="0.0"/>
    <numFmt numFmtId="166" formatCode="0.000"/>
    <numFmt numFmtId="167" formatCode="[$-1C09]dd\ mmmm\ yyyy"/>
    <numFmt numFmtId="168" formatCode="[$-409]hh:mm:ss\ AM/PM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0" fontId="3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55" applyBorder="1">
      <alignment/>
      <protection/>
    </xf>
    <xf numFmtId="0" fontId="38" fillId="0" borderId="0" xfId="55" applyFont="1" applyBorder="1">
      <alignment/>
      <protection/>
    </xf>
    <xf numFmtId="0" fontId="0" fillId="0" borderId="0" xfId="55" applyFill="1" applyBorder="1">
      <alignment/>
      <protection/>
    </xf>
    <xf numFmtId="0" fontId="40" fillId="0" borderId="0" xfId="55" applyFont="1" applyBorder="1">
      <alignment/>
      <protection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55" applyFont="1" applyFill="1" applyBorder="1">
      <alignment/>
      <protection/>
    </xf>
    <xf numFmtId="0" fontId="38" fillId="0" borderId="10" xfId="55" applyFont="1" applyBorder="1" applyAlignment="1">
      <alignment horizontal="center"/>
      <protection/>
    </xf>
    <xf numFmtId="0" fontId="38" fillId="0" borderId="10" xfId="55" applyFont="1" applyFill="1" applyBorder="1" applyAlignment="1">
      <alignment horizontal="center"/>
      <protection/>
    </xf>
    <xf numFmtId="0" fontId="40" fillId="0" borderId="10" xfId="55" applyFont="1" applyBorder="1" applyAlignment="1">
      <alignment horizontal="center"/>
      <protection/>
    </xf>
    <xf numFmtId="0" fontId="3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164" fontId="2" fillId="3" borderId="0" xfId="0" applyNumberFormat="1" applyFont="1" applyFill="1" applyAlignment="1">
      <alignment/>
    </xf>
    <xf numFmtId="164" fontId="2" fillId="3" borderId="10" xfId="0" applyNumberFormat="1" applyFont="1" applyFill="1" applyBorder="1" applyAlignment="1">
      <alignment horizontal="center"/>
    </xf>
    <xf numFmtId="0" fontId="0" fillId="0" borderId="10" xfId="55" applyFont="1" applyBorder="1" applyAlignment="1">
      <alignment horizontal="center"/>
      <protection/>
    </xf>
    <xf numFmtId="0" fontId="0" fillId="3" borderId="10" xfId="0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4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41" fillId="0" borderId="11" xfId="0" applyNumberFormat="1" applyFon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0" fontId="4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3" fontId="41" fillId="34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8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 2" xfId="56"/>
    <cellStyle name="Normal 4" xfId="57"/>
    <cellStyle name="Normal 5" xfId="58"/>
    <cellStyle name="Normal 7" xfId="59"/>
    <cellStyle name="Normal 8" xfId="60"/>
    <cellStyle name="Normal 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15.28125" style="0" customWidth="1"/>
    <col min="2" max="2" width="12.00390625" style="0" customWidth="1"/>
    <col min="3" max="3" width="11.7109375" style="12" customWidth="1"/>
    <col min="4" max="4" width="9.140625" style="6" customWidth="1"/>
    <col min="5" max="5" width="11.8515625" style="2" customWidth="1"/>
    <col min="6" max="6" width="9.140625" style="1" customWidth="1"/>
  </cols>
  <sheetData>
    <row r="1" spans="1:7" ht="25.5" customHeight="1">
      <c r="A1" s="35" t="s">
        <v>0</v>
      </c>
      <c r="B1" s="35" t="s">
        <v>1</v>
      </c>
      <c r="C1" s="37" t="s">
        <v>138</v>
      </c>
      <c r="D1" s="41" t="s">
        <v>139</v>
      </c>
      <c r="E1" s="43" t="s">
        <v>140</v>
      </c>
      <c r="F1" s="39" t="s">
        <v>111</v>
      </c>
      <c r="G1" s="45" t="s">
        <v>214</v>
      </c>
    </row>
    <row r="2" spans="1:6" ht="22.5" customHeight="1">
      <c r="A2" s="36"/>
      <c r="B2" s="36"/>
      <c r="C2" s="38"/>
      <c r="D2" s="42"/>
      <c r="E2" s="44"/>
      <c r="F2" s="40"/>
    </row>
    <row r="3" spans="1:6" ht="12.75">
      <c r="A3" s="15" t="s">
        <v>14</v>
      </c>
      <c r="B3" s="15" t="s">
        <v>15</v>
      </c>
      <c r="C3" s="13">
        <v>22</v>
      </c>
      <c r="D3" s="22">
        <v>67</v>
      </c>
      <c r="E3" s="34">
        <v>79</v>
      </c>
      <c r="F3" s="27">
        <f>(E3-D3)/D3*100</f>
        <v>17.91044776119403</v>
      </c>
    </row>
    <row r="4" spans="1:6" ht="12.75">
      <c r="A4" s="15" t="s">
        <v>75</v>
      </c>
      <c r="B4" s="15" t="s">
        <v>4</v>
      </c>
      <c r="C4" s="13">
        <v>46.5</v>
      </c>
      <c r="D4" s="22">
        <v>69</v>
      </c>
      <c r="E4" s="34">
        <v>87</v>
      </c>
      <c r="F4" s="27">
        <f aca="true" t="shared" si="0" ref="F4:F67">(E4-D4)/D4*100</f>
        <v>26.08695652173913</v>
      </c>
    </row>
    <row r="5" spans="1:6" ht="12.75">
      <c r="A5" s="15" t="s">
        <v>84</v>
      </c>
      <c r="B5" s="15" t="s">
        <v>4</v>
      </c>
      <c r="C5" s="13">
        <v>76</v>
      </c>
      <c r="D5" s="22">
        <v>80</v>
      </c>
      <c r="E5" s="34">
        <v>87</v>
      </c>
      <c r="F5" s="27">
        <f t="shared" si="0"/>
        <v>8.75</v>
      </c>
    </row>
    <row r="6" spans="1:6" ht="12.75">
      <c r="A6" s="15" t="s">
        <v>135</v>
      </c>
      <c r="B6" s="15" t="s">
        <v>15</v>
      </c>
      <c r="C6" s="13">
        <v>87</v>
      </c>
      <c r="D6" s="22">
        <v>92</v>
      </c>
      <c r="E6" s="34">
        <v>100</v>
      </c>
      <c r="F6" s="27">
        <f t="shared" si="0"/>
        <v>8.695652173913043</v>
      </c>
    </row>
    <row r="7" spans="1:6" ht="12.75">
      <c r="A7" s="15" t="s">
        <v>97</v>
      </c>
      <c r="B7" s="15" t="s">
        <v>4</v>
      </c>
      <c r="C7" s="13">
        <v>95</v>
      </c>
      <c r="D7" s="22">
        <v>91</v>
      </c>
      <c r="E7" s="34">
        <v>109</v>
      </c>
      <c r="F7" s="27">
        <f t="shared" si="0"/>
        <v>19.78021978021978</v>
      </c>
    </row>
    <row r="8" spans="1:6" ht="12.75">
      <c r="A8" s="15" t="s">
        <v>23</v>
      </c>
      <c r="B8" s="15" t="s">
        <v>15</v>
      </c>
      <c r="C8" s="13">
        <v>97</v>
      </c>
      <c r="D8" s="22">
        <v>102</v>
      </c>
      <c r="E8" s="34">
        <v>122</v>
      </c>
      <c r="F8" s="27">
        <f t="shared" si="0"/>
        <v>19.607843137254903</v>
      </c>
    </row>
    <row r="9" spans="1:6" ht="12.75">
      <c r="A9" s="16" t="s">
        <v>114</v>
      </c>
      <c r="B9" s="16" t="s">
        <v>110</v>
      </c>
      <c r="C9" s="13">
        <v>100</v>
      </c>
      <c r="D9" s="22">
        <v>91</v>
      </c>
      <c r="E9" s="34">
        <v>115</v>
      </c>
      <c r="F9" s="27">
        <f t="shared" si="0"/>
        <v>26.373626373626376</v>
      </c>
    </row>
    <row r="10" spans="1:6" ht="12.75">
      <c r="A10" s="15" t="s">
        <v>72</v>
      </c>
      <c r="B10" s="15" t="s">
        <v>110</v>
      </c>
      <c r="C10" s="13">
        <v>107.5</v>
      </c>
      <c r="D10" s="22">
        <v>94</v>
      </c>
      <c r="E10" s="34">
        <v>105</v>
      </c>
      <c r="F10" s="27">
        <f t="shared" si="0"/>
        <v>11.702127659574469</v>
      </c>
    </row>
    <row r="11" spans="1:6" ht="12.75">
      <c r="A11" s="15" t="s">
        <v>108</v>
      </c>
      <c r="B11" s="15" t="s">
        <v>4</v>
      </c>
      <c r="C11" s="13">
        <v>114</v>
      </c>
      <c r="D11" s="22">
        <v>93</v>
      </c>
      <c r="E11" s="34">
        <v>112</v>
      </c>
      <c r="F11" s="27">
        <f t="shared" si="0"/>
        <v>20.43010752688172</v>
      </c>
    </row>
    <row r="12" spans="1:6" ht="12.75">
      <c r="A12" s="15" t="s">
        <v>34</v>
      </c>
      <c r="B12" s="15" t="s">
        <v>35</v>
      </c>
      <c r="C12" s="13">
        <v>119</v>
      </c>
      <c r="D12" s="22">
        <v>110</v>
      </c>
      <c r="E12" s="34">
        <v>115</v>
      </c>
      <c r="F12" s="27">
        <f t="shared" si="0"/>
        <v>4.545454545454546</v>
      </c>
    </row>
    <row r="13" spans="1:6" ht="12.75">
      <c r="A13" s="15" t="s">
        <v>38</v>
      </c>
      <c r="B13" s="15" t="s">
        <v>110</v>
      </c>
      <c r="C13" s="13">
        <v>126</v>
      </c>
      <c r="D13" s="22">
        <v>105</v>
      </c>
      <c r="E13" s="34">
        <v>122</v>
      </c>
      <c r="F13" s="27">
        <f t="shared" si="0"/>
        <v>16.19047619047619</v>
      </c>
    </row>
    <row r="14" spans="1:6" ht="12.75">
      <c r="A14" s="15" t="s">
        <v>55</v>
      </c>
      <c r="B14" s="15" t="s">
        <v>11</v>
      </c>
      <c r="C14" s="13">
        <v>127.5</v>
      </c>
      <c r="D14" s="22">
        <v>100</v>
      </c>
      <c r="E14" s="34">
        <v>121</v>
      </c>
      <c r="F14" s="27">
        <f t="shared" si="0"/>
        <v>21</v>
      </c>
    </row>
    <row r="15" spans="1:6" ht="12.75">
      <c r="A15" s="15" t="s">
        <v>24</v>
      </c>
      <c r="B15" s="15" t="s">
        <v>110</v>
      </c>
      <c r="C15" s="13">
        <v>129</v>
      </c>
      <c r="D15" s="22">
        <v>122</v>
      </c>
      <c r="E15" s="34">
        <v>130</v>
      </c>
      <c r="F15" s="27">
        <f t="shared" si="0"/>
        <v>6.557377049180328</v>
      </c>
    </row>
    <row r="16" spans="1:6" ht="12.75">
      <c r="A16" s="15" t="s">
        <v>36</v>
      </c>
      <c r="B16" s="15" t="s">
        <v>110</v>
      </c>
      <c r="C16" s="13">
        <v>135.5</v>
      </c>
      <c r="D16" s="22">
        <v>115</v>
      </c>
      <c r="E16" s="34">
        <v>129</v>
      </c>
      <c r="F16" s="27">
        <f t="shared" si="0"/>
        <v>12.173913043478262</v>
      </c>
    </row>
    <row r="17" spans="1:6" ht="12.75">
      <c r="A17" s="15" t="s">
        <v>10</v>
      </c>
      <c r="B17" s="15" t="s">
        <v>110</v>
      </c>
      <c r="C17" s="13">
        <v>137.5</v>
      </c>
      <c r="D17" s="22">
        <v>110</v>
      </c>
      <c r="E17" s="34">
        <v>131</v>
      </c>
      <c r="F17" s="27">
        <f t="shared" si="0"/>
        <v>19.090909090909093</v>
      </c>
    </row>
    <row r="18" spans="1:6" ht="12.75">
      <c r="A18" s="15" t="s">
        <v>54</v>
      </c>
      <c r="B18" s="15" t="s">
        <v>4</v>
      </c>
      <c r="C18" s="13">
        <v>143</v>
      </c>
      <c r="D18" s="22">
        <v>123</v>
      </c>
      <c r="E18" s="34">
        <v>138</v>
      </c>
      <c r="F18" s="27">
        <f t="shared" si="0"/>
        <v>12.195121951219512</v>
      </c>
    </row>
    <row r="19" spans="1:6" ht="12.75">
      <c r="A19" s="16" t="s">
        <v>117</v>
      </c>
      <c r="B19" s="16" t="s">
        <v>16</v>
      </c>
      <c r="C19" s="13">
        <v>143.5</v>
      </c>
      <c r="D19" s="22">
        <v>124</v>
      </c>
      <c r="E19" s="34">
        <v>139</v>
      </c>
      <c r="F19" s="27">
        <f t="shared" si="0"/>
        <v>12.096774193548388</v>
      </c>
    </row>
    <row r="20" spans="1:6" ht="12.75">
      <c r="A20" s="16" t="s">
        <v>115</v>
      </c>
      <c r="B20" s="16" t="s">
        <v>110</v>
      </c>
      <c r="C20" s="13">
        <v>144</v>
      </c>
      <c r="D20" s="22">
        <v>119</v>
      </c>
      <c r="E20" s="34">
        <v>139</v>
      </c>
      <c r="F20" s="27">
        <f t="shared" si="0"/>
        <v>16.80672268907563</v>
      </c>
    </row>
    <row r="21" spans="1:6" ht="12.75">
      <c r="A21" s="15" t="s">
        <v>86</v>
      </c>
      <c r="B21" s="15" t="s">
        <v>4</v>
      </c>
      <c r="C21" s="13">
        <v>144.5</v>
      </c>
      <c r="D21" s="22">
        <v>129</v>
      </c>
      <c r="E21" s="34">
        <v>140</v>
      </c>
      <c r="F21" s="27">
        <f t="shared" si="0"/>
        <v>8.527131782945736</v>
      </c>
    </row>
    <row r="22" spans="1:6" ht="12.75">
      <c r="A22" s="15" t="s">
        <v>46</v>
      </c>
      <c r="B22" s="15" t="s">
        <v>4</v>
      </c>
      <c r="C22" s="13">
        <v>152.5</v>
      </c>
      <c r="D22" s="22">
        <v>117</v>
      </c>
      <c r="E22" s="34">
        <v>139</v>
      </c>
      <c r="F22" s="27">
        <f t="shared" si="0"/>
        <v>18.803418803418804</v>
      </c>
    </row>
    <row r="23" spans="1:6" ht="12.75">
      <c r="A23" s="16" t="s">
        <v>121</v>
      </c>
      <c r="B23" s="16" t="s">
        <v>110</v>
      </c>
      <c r="C23" s="13">
        <v>154.5</v>
      </c>
      <c r="D23" s="22">
        <v>127</v>
      </c>
      <c r="E23" s="34">
        <v>139</v>
      </c>
      <c r="F23" s="27">
        <f t="shared" si="0"/>
        <v>9.448818897637794</v>
      </c>
    </row>
    <row r="24" spans="1:6" ht="12.75">
      <c r="A24" s="15" t="s">
        <v>91</v>
      </c>
      <c r="B24" s="15" t="s">
        <v>11</v>
      </c>
      <c r="C24" s="13">
        <v>157.5</v>
      </c>
      <c r="D24" s="22">
        <v>123</v>
      </c>
      <c r="E24" s="34">
        <v>139</v>
      </c>
      <c r="F24" s="27">
        <f t="shared" si="0"/>
        <v>13.008130081300814</v>
      </c>
    </row>
    <row r="25" spans="1:6" ht="12.75">
      <c r="A25" s="15" t="s">
        <v>100</v>
      </c>
      <c r="B25" s="15" t="s">
        <v>9</v>
      </c>
      <c r="C25" s="13">
        <v>163</v>
      </c>
      <c r="D25" s="22">
        <v>137</v>
      </c>
      <c r="E25" s="34">
        <v>145</v>
      </c>
      <c r="F25" s="27">
        <f t="shared" si="0"/>
        <v>5.839416058394161</v>
      </c>
    </row>
    <row r="26" spans="1:6" ht="12.75">
      <c r="A26" s="15" t="s">
        <v>43</v>
      </c>
      <c r="B26" s="15" t="s">
        <v>11</v>
      </c>
      <c r="C26" s="13">
        <v>164</v>
      </c>
      <c r="D26" s="22">
        <v>133</v>
      </c>
      <c r="E26" s="34">
        <v>141</v>
      </c>
      <c r="F26" s="27">
        <f t="shared" si="0"/>
        <v>6.015037593984962</v>
      </c>
    </row>
    <row r="27" spans="1:6" ht="12.75">
      <c r="A27" s="15" t="s">
        <v>133</v>
      </c>
      <c r="B27" s="15" t="s">
        <v>4</v>
      </c>
      <c r="C27" s="13">
        <v>167</v>
      </c>
      <c r="D27" s="22">
        <v>130</v>
      </c>
      <c r="E27" s="34">
        <v>151</v>
      </c>
      <c r="F27" s="27">
        <f t="shared" si="0"/>
        <v>16.153846153846153</v>
      </c>
    </row>
    <row r="28" spans="1:6" ht="12.75">
      <c r="A28" s="15" t="s">
        <v>99</v>
      </c>
      <c r="B28" s="15" t="s">
        <v>4</v>
      </c>
      <c r="C28" s="13">
        <v>171</v>
      </c>
      <c r="D28" s="22">
        <v>132</v>
      </c>
      <c r="E28" s="34">
        <v>145</v>
      </c>
      <c r="F28" s="27">
        <f t="shared" si="0"/>
        <v>9.848484848484848</v>
      </c>
    </row>
    <row r="29" spans="1:6" ht="12.75">
      <c r="A29" s="15" t="s">
        <v>116</v>
      </c>
      <c r="B29" s="15" t="s">
        <v>4</v>
      </c>
      <c r="C29" s="13">
        <v>173.5</v>
      </c>
      <c r="D29" s="22">
        <v>142</v>
      </c>
      <c r="E29" s="34">
        <v>149</v>
      </c>
      <c r="F29" s="27">
        <f t="shared" si="0"/>
        <v>4.929577464788732</v>
      </c>
    </row>
    <row r="30" spans="1:6" ht="12.75">
      <c r="A30" s="15" t="s">
        <v>48</v>
      </c>
      <c r="B30" s="15" t="s">
        <v>4</v>
      </c>
      <c r="C30" s="13">
        <v>178</v>
      </c>
      <c r="D30" s="22">
        <v>150</v>
      </c>
      <c r="E30" s="34">
        <v>155</v>
      </c>
      <c r="F30" s="27">
        <f t="shared" si="0"/>
        <v>3.3333333333333335</v>
      </c>
    </row>
    <row r="31" spans="1:6" ht="12.75">
      <c r="A31" s="17" t="s">
        <v>49</v>
      </c>
      <c r="B31" s="17" t="s">
        <v>4</v>
      </c>
      <c r="C31" s="13">
        <v>178.5</v>
      </c>
      <c r="D31" s="23">
        <v>139</v>
      </c>
      <c r="E31" s="34">
        <v>155</v>
      </c>
      <c r="F31" s="27">
        <f t="shared" si="0"/>
        <v>11.510791366906476</v>
      </c>
    </row>
    <row r="32" spans="1:6" ht="12.75">
      <c r="A32" s="15" t="s">
        <v>104</v>
      </c>
      <c r="B32" s="15" t="s">
        <v>5</v>
      </c>
      <c r="C32" s="13">
        <v>183</v>
      </c>
      <c r="D32" s="22">
        <v>155</v>
      </c>
      <c r="E32" s="34">
        <v>159</v>
      </c>
      <c r="F32" s="27">
        <f t="shared" si="0"/>
        <v>2.5806451612903225</v>
      </c>
    </row>
    <row r="33" spans="1:6" ht="12.75">
      <c r="A33" s="15" t="s">
        <v>57</v>
      </c>
      <c r="B33" s="15" t="s">
        <v>4</v>
      </c>
      <c r="C33" s="13">
        <v>188</v>
      </c>
      <c r="D33" s="22">
        <v>158</v>
      </c>
      <c r="E33" s="34">
        <v>163</v>
      </c>
      <c r="F33" s="27">
        <f t="shared" si="0"/>
        <v>3.1645569620253164</v>
      </c>
    </row>
    <row r="34" spans="1:6" ht="12.75">
      <c r="A34" s="16" t="s">
        <v>126</v>
      </c>
      <c r="B34" s="16" t="s">
        <v>5</v>
      </c>
      <c r="C34" s="13">
        <v>189</v>
      </c>
      <c r="D34" s="22">
        <v>158</v>
      </c>
      <c r="E34" s="34">
        <v>164</v>
      </c>
      <c r="F34" s="27">
        <f t="shared" si="0"/>
        <v>3.79746835443038</v>
      </c>
    </row>
    <row r="35" spans="1:6" ht="12.75">
      <c r="A35" s="16" t="s">
        <v>122</v>
      </c>
      <c r="B35" s="16" t="s">
        <v>5</v>
      </c>
      <c r="C35" s="13">
        <v>190</v>
      </c>
      <c r="D35" s="22">
        <v>158</v>
      </c>
      <c r="E35" s="34">
        <v>165</v>
      </c>
      <c r="F35" s="27">
        <f t="shared" si="0"/>
        <v>4.430379746835443</v>
      </c>
    </row>
    <row r="36" spans="1:6" ht="12.75">
      <c r="A36" s="15" t="s">
        <v>41</v>
      </c>
      <c r="B36" s="15" t="s">
        <v>9</v>
      </c>
      <c r="C36" s="13">
        <v>194</v>
      </c>
      <c r="D36" s="22">
        <v>157</v>
      </c>
      <c r="E36" s="34">
        <v>168</v>
      </c>
      <c r="F36" s="27">
        <f t="shared" si="0"/>
        <v>7.006369426751593</v>
      </c>
    </row>
    <row r="37" spans="1:6" ht="12.75">
      <c r="A37" s="15" t="s">
        <v>98</v>
      </c>
      <c r="B37" s="15" t="s">
        <v>11</v>
      </c>
      <c r="C37" s="13">
        <v>195</v>
      </c>
      <c r="D37" s="22">
        <v>161</v>
      </c>
      <c r="E37" s="34">
        <v>169</v>
      </c>
      <c r="F37" s="27">
        <f t="shared" si="0"/>
        <v>4.968944099378882</v>
      </c>
    </row>
    <row r="38" spans="1:6" ht="12.75">
      <c r="A38" s="18" t="s">
        <v>119</v>
      </c>
      <c r="B38" s="18" t="s">
        <v>11</v>
      </c>
      <c r="C38" s="13">
        <v>202</v>
      </c>
      <c r="D38" s="24">
        <v>154</v>
      </c>
      <c r="E38" s="34">
        <v>159</v>
      </c>
      <c r="F38" s="27">
        <f t="shared" si="0"/>
        <v>3.2467532467532463</v>
      </c>
    </row>
    <row r="39" spans="1:6" ht="12.75">
      <c r="A39" s="15" t="s">
        <v>21</v>
      </c>
      <c r="B39" s="15" t="s">
        <v>4</v>
      </c>
      <c r="C39" s="13">
        <v>202.5</v>
      </c>
      <c r="D39" s="22">
        <v>151</v>
      </c>
      <c r="E39" s="34">
        <v>163</v>
      </c>
      <c r="F39" s="27">
        <f t="shared" si="0"/>
        <v>7.9470198675496695</v>
      </c>
    </row>
    <row r="40" spans="1:6" ht="12.75">
      <c r="A40" s="15" t="s">
        <v>74</v>
      </c>
      <c r="B40" s="15" t="s">
        <v>5</v>
      </c>
      <c r="C40" s="13">
        <v>203</v>
      </c>
      <c r="D40" s="22">
        <v>175</v>
      </c>
      <c r="E40" s="34">
        <v>169</v>
      </c>
      <c r="F40" s="27">
        <f t="shared" si="0"/>
        <v>-3.428571428571429</v>
      </c>
    </row>
    <row r="41" spans="1:6" ht="12.75">
      <c r="A41" s="15" t="s">
        <v>79</v>
      </c>
      <c r="B41" s="15" t="s">
        <v>9</v>
      </c>
      <c r="C41" s="13">
        <v>207</v>
      </c>
      <c r="D41" s="22">
        <v>153</v>
      </c>
      <c r="E41" s="34">
        <v>170</v>
      </c>
      <c r="F41" s="27">
        <f t="shared" si="0"/>
        <v>11.11111111111111</v>
      </c>
    </row>
    <row r="42" spans="1:6" ht="12.75">
      <c r="A42" s="15" t="s">
        <v>73</v>
      </c>
      <c r="B42" s="15" t="s">
        <v>15</v>
      </c>
      <c r="C42" s="13">
        <v>210</v>
      </c>
      <c r="D42" s="22">
        <v>169</v>
      </c>
      <c r="E42" s="34">
        <v>179</v>
      </c>
      <c r="F42" s="27">
        <f t="shared" si="0"/>
        <v>5.9171597633136095</v>
      </c>
    </row>
    <row r="43" spans="1:6" ht="12.75">
      <c r="A43" s="15" t="s">
        <v>42</v>
      </c>
      <c r="B43" s="15" t="s">
        <v>4</v>
      </c>
      <c r="C43" s="13">
        <v>218</v>
      </c>
      <c r="D43" s="22">
        <v>172</v>
      </c>
      <c r="E43" s="34">
        <v>181</v>
      </c>
      <c r="F43" s="27">
        <f t="shared" si="0"/>
        <v>5.232558139534884</v>
      </c>
    </row>
    <row r="44" spans="1:6" ht="12.75">
      <c r="A44" s="15" t="s">
        <v>58</v>
      </c>
      <c r="B44" s="15" t="s">
        <v>6</v>
      </c>
      <c r="C44" s="13">
        <v>219.5</v>
      </c>
      <c r="D44" s="22">
        <v>162</v>
      </c>
      <c r="E44" s="34">
        <v>183</v>
      </c>
      <c r="F44" s="27">
        <f t="shared" si="0"/>
        <v>12.962962962962962</v>
      </c>
    </row>
    <row r="45" spans="1:6" ht="12.75">
      <c r="A45" s="15" t="s">
        <v>71</v>
      </c>
      <c r="B45" s="15" t="s">
        <v>5</v>
      </c>
      <c r="C45" s="13">
        <v>224</v>
      </c>
      <c r="D45" s="22">
        <v>187</v>
      </c>
      <c r="E45" s="34">
        <v>187</v>
      </c>
      <c r="F45" s="27">
        <f t="shared" si="0"/>
        <v>0</v>
      </c>
    </row>
    <row r="46" spans="1:6" ht="12.75">
      <c r="A46" s="15" t="s">
        <v>94</v>
      </c>
      <c r="B46" s="15" t="s">
        <v>9</v>
      </c>
      <c r="C46" s="14">
        <v>228</v>
      </c>
      <c r="D46" s="22">
        <v>174</v>
      </c>
      <c r="E46" s="34">
        <v>188</v>
      </c>
      <c r="F46" s="27">
        <f t="shared" si="0"/>
        <v>8.045977011494253</v>
      </c>
    </row>
    <row r="47" spans="1:6" ht="12.75">
      <c r="A47" s="16" t="s">
        <v>125</v>
      </c>
      <c r="B47" s="16" t="s">
        <v>110</v>
      </c>
      <c r="C47" s="13">
        <v>231</v>
      </c>
      <c r="D47" s="22">
        <v>195</v>
      </c>
      <c r="E47" s="34">
        <v>186</v>
      </c>
      <c r="F47" s="27">
        <f t="shared" si="0"/>
        <v>-4.615384615384616</v>
      </c>
    </row>
    <row r="48" spans="1:6" ht="12.75">
      <c r="A48" s="15" t="s">
        <v>70</v>
      </c>
      <c r="B48" s="15" t="s">
        <v>4</v>
      </c>
      <c r="C48" s="13">
        <v>233</v>
      </c>
      <c r="D48" s="22">
        <v>171</v>
      </c>
      <c r="E48" s="34">
        <v>190</v>
      </c>
      <c r="F48" s="27">
        <f t="shared" si="0"/>
        <v>11.11111111111111</v>
      </c>
    </row>
    <row r="49" spans="1:6" ht="12.75">
      <c r="A49" s="15" t="s">
        <v>47</v>
      </c>
      <c r="B49" s="15" t="s">
        <v>4</v>
      </c>
      <c r="C49" s="13">
        <v>234</v>
      </c>
      <c r="D49" s="22">
        <v>184</v>
      </c>
      <c r="E49" s="34">
        <v>190</v>
      </c>
      <c r="F49" s="27">
        <f t="shared" si="0"/>
        <v>3.260869565217391</v>
      </c>
    </row>
    <row r="50" spans="1:6" ht="12.75">
      <c r="A50" s="16" t="s">
        <v>123</v>
      </c>
      <c r="B50" s="16" t="s">
        <v>110</v>
      </c>
      <c r="C50" s="13">
        <v>234.5</v>
      </c>
      <c r="D50" s="22">
        <v>190</v>
      </c>
      <c r="E50" s="34">
        <v>191</v>
      </c>
      <c r="F50" s="27">
        <f t="shared" si="0"/>
        <v>0.5263157894736842</v>
      </c>
    </row>
    <row r="51" spans="1:6" ht="12.75">
      <c r="A51" s="15" t="s">
        <v>90</v>
      </c>
      <c r="B51" s="15" t="s">
        <v>6</v>
      </c>
      <c r="C51" s="13">
        <v>236.5</v>
      </c>
      <c r="D51" s="22">
        <v>172</v>
      </c>
      <c r="E51" s="34">
        <v>166</v>
      </c>
      <c r="F51" s="27">
        <f t="shared" si="0"/>
        <v>-3.488372093023256</v>
      </c>
    </row>
    <row r="52" spans="1:6" ht="12.75">
      <c r="A52" s="16" t="s">
        <v>131</v>
      </c>
      <c r="B52" s="16" t="s">
        <v>5</v>
      </c>
      <c r="C52" s="13">
        <v>237.5</v>
      </c>
      <c r="D52" s="22">
        <v>191</v>
      </c>
      <c r="E52" s="34">
        <v>194</v>
      </c>
      <c r="F52" s="27">
        <f t="shared" si="0"/>
        <v>1.5706806282722512</v>
      </c>
    </row>
    <row r="53" spans="1:6" ht="12.75">
      <c r="A53" s="15" t="s">
        <v>31</v>
      </c>
      <c r="B53" s="15" t="s">
        <v>110</v>
      </c>
      <c r="C53" s="13">
        <v>239.5</v>
      </c>
      <c r="D53" s="22">
        <v>184</v>
      </c>
      <c r="E53" s="34">
        <v>191</v>
      </c>
      <c r="F53" s="27">
        <f t="shared" si="0"/>
        <v>3.804347826086957</v>
      </c>
    </row>
    <row r="54" spans="1:6" ht="12.75">
      <c r="A54" s="15" t="s">
        <v>127</v>
      </c>
      <c r="B54" s="15" t="s">
        <v>4</v>
      </c>
      <c r="C54" s="13">
        <v>239.5</v>
      </c>
      <c r="D54" s="22">
        <v>183</v>
      </c>
      <c r="E54" s="34">
        <v>191</v>
      </c>
      <c r="F54" s="27">
        <f t="shared" si="0"/>
        <v>4.371584699453552</v>
      </c>
    </row>
    <row r="55" spans="1:6" ht="12.75">
      <c r="A55" s="15" t="s">
        <v>85</v>
      </c>
      <c r="B55" s="15" t="s">
        <v>9</v>
      </c>
      <c r="C55" s="13">
        <v>240</v>
      </c>
      <c r="D55" s="22">
        <v>179</v>
      </c>
      <c r="E55" s="34">
        <v>192</v>
      </c>
      <c r="F55" s="27">
        <f t="shared" si="0"/>
        <v>7.262569832402235</v>
      </c>
    </row>
    <row r="56" spans="1:6" ht="12.75">
      <c r="A56" s="16" t="s">
        <v>128</v>
      </c>
      <c r="B56" s="16" t="s">
        <v>110</v>
      </c>
      <c r="C56" s="13">
        <v>242</v>
      </c>
      <c r="D56" s="22">
        <v>202</v>
      </c>
      <c r="E56" s="34">
        <v>197</v>
      </c>
      <c r="F56" s="27">
        <f t="shared" si="0"/>
        <v>-2.4752475247524752</v>
      </c>
    </row>
    <row r="57" spans="1:6" ht="12.75">
      <c r="A57" s="16" t="s">
        <v>141</v>
      </c>
      <c r="B57" s="16" t="s">
        <v>9</v>
      </c>
      <c r="C57" s="13">
        <v>242</v>
      </c>
      <c r="D57" s="22">
        <v>201</v>
      </c>
      <c r="E57" s="34">
        <v>197</v>
      </c>
      <c r="F57" s="27">
        <f t="shared" si="0"/>
        <v>-1.9900497512437811</v>
      </c>
    </row>
    <row r="58" spans="1:6" ht="12.75">
      <c r="A58" s="15" t="s">
        <v>109</v>
      </c>
      <c r="B58" s="15" t="s">
        <v>110</v>
      </c>
      <c r="C58" s="13">
        <v>244.5</v>
      </c>
      <c r="D58" s="22">
        <v>196</v>
      </c>
      <c r="E58" s="34">
        <v>197</v>
      </c>
      <c r="F58" s="27">
        <f t="shared" si="0"/>
        <v>0.5102040816326531</v>
      </c>
    </row>
    <row r="59" spans="1:6" ht="12.75">
      <c r="A59" s="15" t="s">
        <v>3</v>
      </c>
      <c r="B59" s="15" t="s">
        <v>4</v>
      </c>
      <c r="C59" s="13">
        <v>244.5</v>
      </c>
      <c r="D59" s="22">
        <v>178</v>
      </c>
      <c r="E59" s="34">
        <v>199</v>
      </c>
      <c r="F59" s="27">
        <f t="shared" si="0"/>
        <v>11.797752808988763</v>
      </c>
    </row>
    <row r="60" spans="1:6" ht="12.75">
      <c r="A60" s="15" t="s">
        <v>33</v>
      </c>
      <c r="B60" s="15" t="s">
        <v>11</v>
      </c>
      <c r="C60" s="13">
        <v>245.5</v>
      </c>
      <c r="D60" s="22">
        <v>196</v>
      </c>
      <c r="E60" s="34">
        <v>197</v>
      </c>
      <c r="F60" s="27">
        <f t="shared" si="0"/>
        <v>0.5102040816326531</v>
      </c>
    </row>
    <row r="61" spans="1:6" ht="12.75">
      <c r="A61" s="15" t="s">
        <v>8</v>
      </c>
      <c r="B61" s="15" t="s">
        <v>9</v>
      </c>
      <c r="C61" s="13">
        <v>246</v>
      </c>
      <c r="D61" s="22">
        <v>193</v>
      </c>
      <c r="E61" s="34">
        <v>201</v>
      </c>
      <c r="F61" s="27">
        <f t="shared" si="0"/>
        <v>4.145077720207254</v>
      </c>
    </row>
    <row r="62" spans="1:6" ht="12.75">
      <c r="A62" s="15" t="s">
        <v>120</v>
      </c>
      <c r="B62" s="15" t="s">
        <v>11</v>
      </c>
      <c r="C62" s="13">
        <v>256</v>
      </c>
      <c r="D62" s="22">
        <v>188</v>
      </c>
      <c r="E62" s="34">
        <v>203</v>
      </c>
      <c r="F62" s="27">
        <f t="shared" si="0"/>
        <v>7.9787234042553195</v>
      </c>
    </row>
    <row r="63" spans="1:6" ht="12.75">
      <c r="A63" s="15" t="s">
        <v>60</v>
      </c>
      <c r="B63" s="15" t="s">
        <v>4</v>
      </c>
      <c r="C63" s="13">
        <v>257</v>
      </c>
      <c r="D63" s="22">
        <v>179</v>
      </c>
      <c r="E63" s="34">
        <v>200</v>
      </c>
      <c r="F63" s="27">
        <f t="shared" si="0"/>
        <v>11.731843575418994</v>
      </c>
    </row>
    <row r="64" spans="1:6" ht="12.75">
      <c r="A64" s="15" t="s">
        <v>76</v>
      </c>
      <c r="B64" s="15" t="s">
        <v>4</v>
      </c>
      <c r="C64" s="13">
        <v>257</v>
      </c>
      <c r="D64" s="22">
        <v>178</v>
      </c>
      <c r="E64" s="34">
        <v>201</v>
      </c>
      <c r="F64" s="27">
        <f t="shared" si="0"/>
        <v>12.921348314606742</v>
      </c>
    </row>
    <row r="65" spans="1:6" ht="12.75">
      <c r="A65" s="15" t="s">
        <v>7</v>
      </c>
      <c r="B65" s="15" t="s">
        <v>4</v>
      </c>
      <c r="C65" s="13">
        <v>264.5</v>
      </c>
      <c r="D65" s="22">
        <v>181</v>
      </c>
      <c r="E65" s="34">
        <v>202</v>
      </c>
      <c r="F65" s="27">
        <f t="shared" si="0"/>
        <v>11.602209944751381</v>
      </c>
    </row>
    <row r="66" spans="1:6" ht="12.75">
      <c r="A66" s="15" t="s">
        <v>103</v>
      </c>
      <c r="B66" s="15" t="s">
        <v>9</v>
      </c>
      <c r="C66" s="13">
        <v>265</v>
      </c>
      <c r="D66" s="22">
        <v>229</v>
      </c>
      <c r="E66" s="34">
        <v>259</v>
      </c>
      <c r="F66" s="27">
        <f t="shared" si="0"/>
        <v>13.100436681222707</v>
      </c>
    </row>
    <row r="67" spans="1:6" ht="12.75">
      <c r="A67" s="15" t="s">
        <v>105</v>
      </c>
      <c r="B67" s="15" t="s">
        <v>4</v>
      </c>
      <c r="C67" s="13">
        <v>267</v>
      </c>
      <c r="D67" s="22">
        <v>189</v>
      </c>
      <c r="E67" s="34">
        <v>212</v>
      </c>
      <c r="F67" s="27">
        <f t="shared" si="0"/>
        <v>12.16931216931217</v>
      </c>
    </row>
    <row r="68" spans="1:6" ht="12.75">
      <c r="A68" s="15" t="s">
        <v>89</v>
      </c>
      <c r="B68" s="15" t="s">
        <v>110</v>
      </c>
      <c r="C68" s="13">
        <v>270</v>
      </c>
      <c r="D68" s="22">
        <v>213</v>
      </c>
      <c r="E68" s="34">
        <v>210</v>
      </c>
      <c r="F68" s="27">
        <f aca="true" t="shared" si="1" ref="F68:F131">(E68-D68)/D68*100</f>
        <v>-1.4084507042253522</v>
      </c>
    </row>
    <row r="69" spans="1:6" ht="12.75">
      <c r="A69" s="15" t="s">
        <v>29</v>
      </c>
      <c r="B69" s="15" t="s">
        <v>9</v>
      </c>
      <c r="C69" s="13">
        <v>272.5</v>
      </c>
      <c r="D69" s="22">
        <v>194</v>
      </c>
      <c r="E69" s="34">
        <v>202</v>
      </c>
      <c r="F69" s="27">
        <f t="shared" si="1"/>
        <v>4.123711340206185</v>
      </c>
    </row>
    <row r="70" spans="1:6" ht="12.75">
      <c r="A70" s="15" t="s">
        <v>59</v>
      </c>
      <c r="B70" s="15" t="s">
        <v>110</v>
      </c>
      <c r="C70" s="13">
        <v>279</v>
      </c>
      <c r="D70" s="22">
        <v>213</v>
      </c>
      <c r="E70" s="34">
        <v>206</v>
      </c>
      <c r="F70" s="27">
        <f t="shared" si="1"/>
        <v>-3.286384976525822</v>
      </c>
    </row>
    <row r="71" spans="1:6" ht="12.75">
      <c r="A71" s="15" t="s">
        <v>130</v>
      </c>
      <c r="B71" s="15" t="s">
        <v>6</v>
      </c>
      <c r="C71" s="13">
        <v>279</v>
      </c>
      <c r="D71" s="22">
        <v>195</v>
      </c>
      <c r="E71" s="34">
        <v>196</v>
      </c>
      <c r="F71" s="27">
        <f t="shared" si="1"/>
        <v>0.5128205128205128</v>
      </c>
    </row>
    <row r="72" spans="1:6" ht="12.75">
      <c r="A72" s="16" t="s">
        <v>142</v>
      </c>
      <c r="B72" s="16" t="s">
        <v>5</v>
      </c>
      <c r="C72" s="13">
        <v>280</v>
      </c>
      <c r="D72" s="22">
        <v>213</v>
      </c>
      <c r="E72" s="34">
        <v>219</v>
      </c>
      <c r="F72" s="27">
        <f t="shared" si="1"/>
        <v>2.8169014084507045</v>
      </c>
    </row>
    <row r="73" spans="1:6" ht="12.75">
      <c r="A73" s="15" t="s">
        <v>134</v>
      </c>
      <c r="B73" s="15" t="s">
        <v>4</v>
      </c>
      <c r="C73" s="13">
        <v>282</v>
      </c>
      <c r="D73" s="22">
        <v>195</v>
      </c>
      <c r="E73" s="34">
        <v>196</v>
      </c>
      <c r="F73" s="27">
        <f t="shared" si="1"/>
        <v>0.5128205128205128</v>
      </c>
    </row>
    <row r="74" spans="1:6" ht="12.75">
      <c r="A74" s="15" t="s">
        <v>37</v>
      </c>
      <c r="B74" s="15" t="s">
        <v>110</v>
      </c>
      <c r="C74" s="13">
        <v>285</v>
      </c>
      <c r="D74" s="22">
        <v>251</v>
      </c>
      <c r="E74" s="34">
        <v>225</v>
      </c>
      <c r="F74" s="27">
        <f t="shared" si="1"/>
        <v>-10.358565737051793</v>
      </c>
    </row>
    <row r="75" spans="1:6" ht="12.75">
      <c r="A75" s="19" t="s">
        <v>143</v>
      </c>
      <c r="B75" s="19" t="s">
        <v>4</v>
      </c>
      <c r="C75" s="13">
        <v>285</v>
      </c>
      <c r="D75" s="25">
        <v>232</v>
      </c>
      <c r="E75" s="34">
        <v>223</v>
      </c>
      <c r="F75" s="27">
        <f t="shared" si="1"/>
        <v>-3.8793103448275863</v>
      </c>
    </row>
    <row r="76" spans="1:6" ht="12.75">
      <c r="A76" s="15" t="s">
        <v>20</v>
      </c>
      <c r="B76" s="15" t="s">
        <v>6</v>
      </c>
      <c r="C76" s="13">
        <v>287</v>
      </c>
      <c r="D76" s="22">
        <v>177</v>
      </c>
      <c r="E76" s="34">
        <v>191</v>
      </c>
      <c r="F76" s="27">
        <f t="shared" si="1"/>
        <v>7.909604519774012</v>
      </c>
    </row>
    <row r="77" spans="1:6" ht="12.75">
      <c r="A77" s="15" t="s">
        <v>87</v>
      </c>
      <c r="B77" s="15" t="s">
        <v>110</v>
      </c>
      <c r="C77" s="13">
        <v>287.5</v>
      </c>
      <c r="D77" s="22">
        <v>216</v>
      </c>
      <c r="E77" s="34">
        <v>225</v>
      </c>
      <c r="F77" s="27">
        <f t="shared" si="1"/>
        <v>4.166666666666666</v>
      </c>
    </row>
    <row r="78" spans="1:6" ht="12.75">
      <c r="A78" s="16" t="s">
        <v>113</v>
      </c>
      <c r="B78" s="16" t="s">
        <v>110</v>
      </c>
      <c r="C78" s="13">
        <v>290</v>
      </c>
      <c r="D78" s="22">
        <v>230</v>
      </c>
      <c r="E78" s="34">
        <v>227</v>
      </c>
      <c r="F78" s="27">
        <f t="shared" si="1"/>
        <v>-1.3043478260869565</v>
      </c>
    </row>
    <row r="79" spans="1:6" ht="12.75">
      <c r="A79" s="15" t="s">
        <v>118</v>
      </c>
      <c r="B79" s="15" t="s">
        <v>110</v>
      </c>
      <c r="C79" s="13">
        <v>290</v>
      </c>
      <c r="D79" s="22">
        <v>202</v>
      </c>
      <c r="E79" s="34">
        <v>221</v>
      </c>
      <c r="F79" s="27">
        <f t="shared" si="1"/>
        <v>9.405940594059405</v>
      </c>
    </row>
    <row r="80" spans="1:6" ht="12.75">
      <c r="A80" s="15" t="s">
        <v>2</v>
      </c>
      <c r="B80" s="15" t="s">
        <v>110</v>
      </c>
      <c r="C80" s="13">
        <v>291.5</v>
      </c>
      <c r="D80" s="22">
        <v>230</v>
      </c>
      <c r="E80" s="34">
        <v>225</v>
      </c>
      <c r="F80" s="27">
        <f t="shared" si="1"/>
        <v>-2.1739130434782608</v>
      </c>
    </row>
    <row r="81" spans="1:6" ht="12.75">
      <c r="A81" s="16" t="s">
        <v>112</v>
      </c>
      <c r="B81" s="16" t="s">
        <v>5</v>
      </c>
      <c r="C81" s="13">
        <v>292</v>
      </c>
      <c r="D81" s="22">
        <v>203</v>
      </c>
      <c r="E81" s="34">
        <v>228</v>
      </c>
      <c r="F81" s="27">
        <f t="shared" si="1"/>
        <v>12.31527093596059</v>
      </c>
    </row>
    <row r="82" spans="1:6" ht="12.75">
      <c r="A82" s="15" t="s">
        <v>93</v>
      </c>
      <c r="B82" s="15" t="s">
        <v>4</v>
      </c>
      <c r="C82" s="13">
        <v>297.5</v>
      </c>
      <c r="D82" s="22">
        <v>192</v>
      </c>
      <c r="E82" s="34">
        <v>227</v>
      </c>
      <c r="F82" s="27">
        <f t="shared" si="1"/>
        <v>18.229166666666664</v>
      </c>
    </row>
    <row r="83" spans="1:6" ht="12.75">
      <c r="A83" s="15" t="s">
        <v>82</v>
      </c>
      <c r="B83" s="15" t="s">
        <v>5</v>
      </c>
      <c r="C83" s="13">
        <v>298</v>
      </c>
      <c r="D83" s="22">
        <v>229</v>
      </c>
      <c r="E83" s="34">
        <v>233</v>
      </c>
      <c r="F83" s="27">
        <f t="shared" si="1"/>
        <v>1.7467248908296942</v>
      </c>
    </row>
    <row r="84" spans="1:6" ht="12.75">
      <c r="A84" s="15" t="s">
        <v>92</v>
      </c>
      <c r="B84" s="15" t="s">
        <v>4</v>
      </c>
      <c r="C84" s="13">
        <v>299.5</v>
      </c>
      <c r="D84" s="22">
        <v>194</v>
      </c>
      <c r="E84" s="34">
        <v>214</v>
      </c>
      <c r="F84" s="27">
        <f t="shared" si="1"/>
        <v>10.309278350515463</v>
      </c>
    </row>
    <row r="85" spans="1:6" ht="12.75">
      <c r="A85" s="15" t="s">
        <v>56</v>
      </c>
      <c r="B85" s="15" t="s">
        <v>110</v>
      </c>
      <c r="C85" s="13">
        <v>300</v>
      </c>
      <c r="D85" s="22">
        <v>215</v>
      </c>
      <c r="E85" s="34">
        <v>225</v>
      </c>
      <c r="F85" s="27">
        <f t="shared" si="1"/>
        <v>4.651162790697675</v>
      </c>
    </row>
    <row r="86" spans="1:6" ht="12.75">
      <c r="A86" s="15" t="s">
        <v>44</v>
      </c>
      <c r="B86" s="15" t="s">
        <v>110</v>
      </c>
      <c r="C86" s="13">
        <v>302</v>
      </c>
      <c r="D86" s="22">
        <v>259</v>
      </c>
      <c r="E86" s="34">
        <v>227</v>
      </c>
      <c r="F86" s="27">
        <f t="shared" si="1"/>
        <v>-12.355212355212355</v>
      </c>
    </row>
    <row r="87" spans="1:6" ht="12.75">
      <c r="A87" s="15" t="s">
        <v>65</v>
      </c>
      <c r="B87" s="15" t="s">
        <v>110</v>
      </c>
      <c r="C87" s="13">
        <v>304</v>
      </c>
      <c r="D87" s="22">
        <v>203</v>
      </c>
      <c r="E87" s="34">
        <v>220</v>
      </c>
      <c r="F87" s="27">
        <f t="shared" si="1"/>
        <v>8.374384236453201</v>
      </c>
    </row>
    <row r="88" spans="1:6" ht="12.75">
      <c r="A88" s="15" t="s">
        <v>101</v>
      </c>
      <c r="B88" s="15" t="s">
        <v>6</v>
      </c>
      <c r="C88" s="13">
        <v>304</v>
      </c>
      <c r="D88" s="22">
        <v>224</v>
      </c>
      <c r="E88" s="34">
        <v>230</v>
      </c>
      <c r="F88" s="27">
        <f t="shared" si="1"/>
        <v>2.6785714285714284</v>
      </c>
    </row>
    <row r="89" spans="1:6" ht="12.75">
      <c r="A89" s="15" t="s">
        <v>129</v>
      </c>
      <c r="B89" s="15" t="s">
        <v>6</v>
      </c>
      <c r="C89" s="13">
        <v>305.5</v>
      </c>
      <c r="D89" s="22">
        <v>216</v>
      </c>
      <c r="E89" s="34">
        <v>230</v>
      </c>
      <c r="F89" s="27">
        <f t="shared" si="1"/>
        <v>6.481481481481481</v>
      </c>
    </row>
    <row r="90" spans="1:6" ht="12.75">
      <c r="A90" s="15" t="s">
        <v>106</v>
      </c>
      <c r="B90" s="15" t="s">
        <v>4</v>
      </c>
      <c r="C90" s="13">
        <v>307.5</v>
      </c>
      <c r="D90" s="22">
        <v>193</v>
      </c>
      <c r="E90" s="34">
        <v>198</v>
      </c>
      <c r="F90" s="27">
        <f t="shared" si="1"/>
        <v>2.5906735751295336</v>
      </c>
    </row>
    <row r="91" spans="1:6" ht="12.75">
      <c r="A91" s="15" t="s">
        <v>69</v>
      </c>
      <c r="B91" s="15" t="s">
        <v>110</v>
      </c>
      <c r="C91" s="13">
        <v>308</v>
      </c>
      <c r="D91" s="22">
        <v>219</v>
      </c>
      <c r="E91" s="34">
        <v>225</v>
      </c>
      <c r="F91" s="27">
        <f t="shared" si="1"/>
        <v>2.73972602739726</v>
      </c>
    </row>
    <row r="92" spans="1:6" ht="12.75">
      <c r="A92" s="15" t="s">
        <v>132</v>
      </c>
      <c r="B92" s="15" t="s">
        <v>11</v>
      </c>
      <c r="C92" s="13">
        <v>310.5</v>
      </c>
      <c r="D92" s="22">
        <v>216</v>
      </c>
      <c r="E92" s="34">
        <v>229</v>
      </c>
      <c r="F92" s="27">
        <f t="shared" si="1"/>
        <v>6.018518518518518</v>
      </c>
    </row>
    <row r="93" spans="1:6" ht="12.75">
      <c r="A93" s="15" t="s">
        <v>51</v>
      </c>
      <c r="B93" s="15" t="s">
        <v>110</v>
      </c>
      <c r="C93" s="13">
        <v>312</v>
      </c>
      <c r="D93" s="22">
        <v>194</v>
      </c>
      <c r="E93" s="34">
        <v>212</v>
      </c>
      <c r="F93" s="27">
        <f t="shared" si="1"/>
        <v>9.278350515463918</v>
      </c>
    </row>
    <row r="94" spans="1:6" ht="12.75">
      <c r="A94" s="15" t="s">
        <v>83</v>
      </c>
      <c r="B94" s="15" t="s">
        <v>4</v>
      </c>
      <c r="C94" s="13">
        <v>313</v>
      </c>
      <c r="D94" s="22">
        <v>212</v>
      </c>
      <c r="E94" s="34">
        <v>221</v>
      </c>
      <c r="F94" s="27">
        <f t="shared" si="1"/>
        <v>4.245283018867925</v>
      </c>
    </row>
    <row r="95" spans="1:6" ht="12.75">
      <c r="A95" s="15" t="s">
        <v>63</v>
      </c>
      <c r="B95" s="15" t="s">
        <v>110</v>
      </c>
      <c r="C95" s="13">
        <v>315</v>
      </c>
      <c r="D95" s="22">
        <v>225</v>
      </c>
      <c r="E95" s="34">
        <v>230</v>
      </c>
      <c r="F95" s="27">
        <f t="shared" si="1"/>
        <v>2.2222222222222223</v>
      </c>
    </row>
    <row r="96" spans="1:6" ht="12.75">
      <c r="A96" s="15" t="s">
        <v>25</v>
      </c>
      <c r="B96" s="15" t="s">
        <v>4</v>
      </c>
      <c r="C96" s="13">
        <v>329.5</v>
      </c>
      <c r="D96" s="22">
        <v>219</v>
      </c>
      <c r="E96" s="34">
        <v>216</v>
      </c>
      <c r="F96" s="27">
        <f t="shared" si="1"/>
        <v>-1.36986301369863</v>
      </c>
    </row>
    <row r="97" spans="1:6" ht="12.75">
      <c r="A97" s="15" t="s">
        <v>22</v>
      </c>
      <c r="B97" s="15" t="s">
        <v>4</v>
      </c>
      <c r="C97" s="13">
        <v>336.5</v>
      </c>
      <c r="D97" s="22">
        <v>200</v>
      </c>
      <c r="E97" s="34">
        <v>223</v>
      </c>
      <c r="F97" s="27">
        <f t="shared" si="1"/>
        <v>11.5</v>
      </c>
    </row>
    <row r="98" spans="1:6" ht="12.75">
      <c r="A98" s="15" t="s">
        <v>61</v>
      </c>
      <c r="B98" s="15" t="s">
        <v>110</v>
      </c>
      <c r="C98" s="13">
        <v>340</v>
      </c>
      <c r="D98" s="22">
        <v>241</v>
      </c>
      <c r="E98" s="34">
        <v>231</v>
      </c>
      <c r="F98" s="27">
        <f t="shared" si="1"/>
        <v>-4.149377593360995</v>
      </c>
    </row>
    <row r="99" spans="1:6" ht="12.75">
      <c r="A99" s="15" t="s">
        <v>26</v>
      </c>
      <c r="B99" s="15" t="s">
        <v>6</v>
      </c>
      <c r="C99" s="13">
        <v>340</v>
      </c>
      <c r="D99" s="22">
        <v>202</v>
      </c>
      <c r="E99" s="34">
        <v>214</v>
      </c>
      <c r="F99" s="27">
        <f t="shared" si="1"/>
        <v>5.9405940594059405</v>
      </c>
    </row>
    <row r="100" spans="1:6" ht="12.75">
      <c r="A100" s="15" t="s">
        <v>88</v>
      </c>
      <c r="B100" s="15" t="s">
        <v>110</v>
      </c>
      <c r="C100" s="14">
        <v>351</v>
      </c>
      <c r="D100" s="22">
        <v>204</v>
      </c>
      <c r="E100" s="34">
        <v>217</v>
      </c>
      <c r="F100" s="27">
        <f t="shared" si="1"/>
        <v>6.372549019607843</v>
      </c>
    </row>
    <row r="101" spans="1:6" ht="12.75">
      <c r="A101" s="15" t="s">
        <v>40</v>
      </c>
      <c r="B101" s="15" t="s">
        <v>28</v>
      </c>
      <c r="C101" s="13">
        <v>360</v>
      </c>
      <c r="D101" s="22">
        <v>206</v>
      </c>
      <c r="E101" s="34">
        <v>217</v>
      </c>
      <c r="F101" s="27">
        <f t="shared" si="1"/>
        <v>5.339805825242718</v>
      </c>
    </row>
    <row r="102" spans="1:6" ht="12.75">
      <c r="A102" s="15" t="s">
        <v>50</v>
      </c>
      <c r="B102" s="15" t="s">
        <v>4</v>
      </c>
      <c r="C102" s="13">
        <v>369.5</v>
      </c>
      <c r="D102" s="22">
        <v>232</v>
      </c>
      <c r="E102" s="34">
        <v>224</v>
      </c>
      <c r="F102" s="27">
        <f t="shared" si="1"/>
        <v>-3.4482758620689653</v>
      </c>
    </row>
    <row r="103" spans="1:6" ht="12.75">
      <c r="A103" s="15" t="s">
        <v>27</v>
      </c>
      <c r="B103" s="15" t="s">
        <v>28</v>
      </c>
      <c r="C103" s="13">
        <v>370</v>
      </c>
      <c r="D103" s="22">
        <v>249</v>
      </c>
      <c r="E103" s="34">
        <v>238</v>
      </c>
      <c r="F103" s="27">
        <f t="shared" si="1"/>
        <v>-4.417670682730924</v>
      </c>
    </row>
    <row r="104" spans="1:6" ht="12.75">
      <c r="A104" s="15" t="s">
        <v>39</v>
      </c>
      <c r="B104" s="15" t="s">
        <v>28</v>
      </c>
      <c r="C104" s="13">
        <v>372.5</v>
      </c>
      <c r="D104" s="22">
        <v>235</v>
      </c>
      <c r="E104" s="34">
        <v>237</v>
      </c>
      <c r="F104" s="27">
        <f t="shared" si="1"/>
        <v>0.851063829787234</v>
      </c>
    </row>
    <row r="105" spans="1:6" ht="12.75">
      <c r="A105" s="15" t="s">
        <v>17</v>
      </c>
      <c r="B105" s="15" t="s">
        <v>110</v>
      </c>
      <c r="C105" s="13">
        <v>375</v>
      </c>
      <c r="D105" s="22">
        <v>255</v>
      </c>
      <c r="E105" s="34">
        <v>237</v>
      </c>
      <c r="F105" s="27">
        <f t="shared" si="1"/>
        <v>-7.0588235294117645</v>
      </c>
    </row>
    <row r="106" spans="1:6" ht="12.75">
      <c r="A106" s="15" t="s">
        <v>19</v>
      </c>
      <c r="B106" s="15" t="s">
        <v>4</v>
      </c>
      <c r="C106" s="13">
        <v>376</v>
      </c>
      <c r="D106" s="22">
        <v>233</v>
      </c>
      <c r="E106" s="34">
        <v>231</v>
      </c>
      <c r="F106" s="27">
        <f t="shared" si="1"/>
        <v>-0.8583690987124464</v>
      </c>
    </row>
    <row r="107" spans="1:6" ht="12.75">
      <c r="A107" s="15" t="s">
        <v>96</v>
      </c>
      <c r="B107" s="15" t="s">
        <v>4</v>
      </c>
      <c r="C107" s="13">
        <v>385</v>
      </c>
      <c r="D107" s="22">
        <v>221</v>
      </c>
      <c r="E107" s="34">
        <v>226</v>
      </c>
      <c r="F107" s="27">
        <f t="shared" si="1"/>
        <v>2.262443438914027</v>
      </c>
    </row>
    <row r="108" spans="1:6" ht="12.75">
      <c r="A108" s="15" t="s">
        <v>45</v>
      </c>
      <c r="B108" s="15" t="s">
        <v>4</v>
      </c>
      <c r="C108" s="13">
        <v>391</v>
      </c>
      <c r="D108" s="22">
        <v>215</v>
      </c>
      <c r="E108" s="34">
        <v>224</v>
      </c>
      <c r="F108" s="27">
        <f t="shared" si="1"/>
        <v>4.186046511627907</v>
      </c>
    </row>
    <row r="109" spans="1:6" ht="12.75">
      <c r="A109" s="15" t="s">
        <v>95</v>
      </c>
      <c r="B109" s="15" t="s">
        <v>28</v>
      </c>
      <c r="C109" s="13">
        <v>398</v>
      </c>
      <c r="D109" s="22">
        <v>270</v>
      </c>
      <c r="E109" s="34">
        <v>256</v>
      </c>
      <c r="F109" s="27">
        <f t="shared" si="1"/>
        <v>-5.185185185185185</v>
      </c>
    </row>
    <row r="110" spans="1:6" ht="12.75">
      <c r="A110" s="15" t="s">
        <v>107</v>
      </c>
      <c r="B110" s="15" t="s">
        <v>110</v>
      </c>
      <c r="C110" s="13">
        <v>400</v>
      </c>
      <c r="D110" s="22">
        <v>260</v>
      </c>
      <c r="E110" s="34">
        <v>234</v>
      </c>
      <c r="F110" s="27">
        <f t="shared" si="1"/>
        <v>-10</v>
      </c>
    </row>
    <row r="111" spans="1:6" ht="12.75">
      <c r="A111" s="15" t="s">
        <v>80</v>
      </c>
      <c r="B111" s="15" t="s">
        <v>4</v>
      </c>
      <c r="C111" s="13">
        <v>400</v>
      </c>
      <c r="D111" s="22">
        <v>269</v>
      </c>
      <c r="E111" s="34">
        <v>279</v>
      </c>
      <c r="F111" s="27">
        <f t="shared" si="1"/>
        <v>3.717472118959108</v>
      </c>
    </row>
    <row r="112" spans="1:6" ht="12.75">
      <c r="A112" s="15" t="s">
        <v>136</v>
      </c>
      <c r="B112" s="15" t="s">
        <v>28</v>
      </c>
      <c r="C112" s="13">
        <v>405</v>
      </c>
      <c r="D112" s="22">
        <v>268</v>
      </c>
      <c r="E112" s="34">
        <v>268</v>
      </c>
      <c r="F112" s="27">
        <f t="shared" si="1"/>
        <v>0</v>
      </c>
    </row>
    <row r="113" spans="1:6" ht="12.75">
      <c r="A113" s="15" t="s">
        <v>67</v>
      </c>
      <c r="B113" s="15" t="s">
        <v>28</v>
      </c>
      <c r="C113" s="13">
        <v>410</v>
      </c>
      <c r="D113" s="22">
        <v>258</v>
      </c>
      <c r="E113" s="34">
        <v>226</v>
      </c>
      <c r="F113" s="27">
        <f t="shared" si="1"/>
        <v>-12.4031007751938</v>
      </c>
    </row>
    <row r="114" spans="1:6" ht="12.75">
      <c r="A114" s="15" t="s">
        <v>32</v>
      </c>
      <c r="B114" s="15" t="s">
        <v>4</v>
      </c>
      <c r="C114" s="13">
        <v>410</v>
      </c>
      <c r="D114" s="22">
        <v>249</v>
      </c>
      <c r="E114" s="34">
        <v>246</v>
      </c>
      <c r="F114" s="27">
        <f t="shared" si="1"/>
        <v>-1.2048192771084338</v>
      </c>
    </row>
    <row r="115" spans="1:6" ht="12.75">
      <c r="A115" s="15" t="s">
        <v>78</v>
      </c>
      <c r="B115" s="15" t="s">
        <v>110</v>
      </c>
      <c r="C115" s="13">
        <v>412.5</v>
      </c>
      <c r="D115" s="22">
        <v>269</v>
      </c>
      <c r="E115" s="34">
        <v>228</v>
      </c>
      <c r="F115" s="27">
        <f t="shared" si="1"/>
        <v>-15.241635687732341</v>
      </c>
    </row>
    <row r="116" spans="1:6" ht="12.75">
      <c r="A116" s="20" t="s">
        <v>12</v>
      </c>
      <c r="B116" s="20" t="s">
        <v>13</v>
      </c>
      <c r="C116" s="13">
        <v>415</v>
      </c>
      <c r="D116" s="26">
        <v>239</v>
      </c>
      <c r="E116" s="34">
        <v>242</v>
      </c>
      <c r="F116" s="27">
        <f t="shared" si="1"/>
        <v>1.2552301255230125</v>
      </c>
    </row>
    <row r="117" spans="1:6" ht="12.75">
      <c r="A117" s="15" t="s">
        <v>62</v>
      </c>
      <c r="B117" s="15" t="s">
        <v>4</v>
      </c>
      <c r="C117" s="13">
        <v>420</v>
      </c>
      <c r="D117" s="22">
        <v>207</v>
      </c>
      <c r="E117" s="34">
        <v>225</v>
      </c>
      <c r="F117" s="27">
        <f t="shared" si="1"/>
        <v>8.695652173913043</v>
      </c>
    </row>
    <row r="118" spans="1:6" ht="12.75">
      <c r="A118" s="15" t="s">
        <v>64</v>
      </c>
      <c r="B118" s="15" t="s">
        <v>28</v>
      </c>
      <c r="C118" s="13">
        <v>425</v>
      </c>
      <c r="D118" s="22">
        <v>263</v>
      </c>
      <c r="E118" s="34">
        <v>232</v>
      </c>
      <c r="F118" s="27">
        <f t="shared" si="1"/>
        <v>-11.787072243346007</v>
      </c>
    </row>
    <row r="119" spans="1:6" ht="12.75">
      <c r="A119" s="15" t="s">
        <v>30</v>
      </c>
      <c r="B119" s="15" t="s">
        <v>110</v>
      </c>
      <c r="C119" s="13">
        <v>428</v>
      </c>
      <c r="D119" s="22">
        <v>230</v>
      </c>
      <c r="E119" s="34">
        <v>233</v>
      </c>
      <c r="F119" s="27">
        <f t="shared" si="1"/>
        <v>1.3043478260869565</v>
      </c>
    </row>
    <row r="120" spans="1:6" ht="12.75">
      <c r="A120" s="15" t="s">
        <v>68</v>
      </c>
      <c r="B120" s="15" t="s">
        <v>13</v>
      </c>
      <c r="C120" s="13">
        <v>437</v>
      </c>
      <c r="D120" s="22">
        <v>241</v>
      </c>
      <c r="E120" s="34">
        <v>254</v>
      </c>
      <c r="F120" s="27">
        <f t="shared" si="1"/>
        <v>5.394190871369295</v>
      </c>
    </row>
    <row r="121" spans="1:6" ht="12.75">
      <c r="A121" s="15" t="s">
        <v>102</v>
      </c>
      <c r="B121" s="15" t="s">
        <v>110</v>
      </c>
      <c r="C121" s="13">
        <v>490</v>
      </c>
      <c r="D121" s="22">
        <v>270</v>
      </c>
      <c r="E121" s="34">
        <v>267</v>
      </c>
      <c r="F121" s="27">
        <f t="shared" si="1"/>
        <v>-1.1111111111111112</v>
      </c>
    </row>
    <row r="122" spans="1:6" ht="12.75">
      <c r="A122" s="15" t="s">
        <v>18</v>
      </c>
      <c r="B122" s="15" t="s">
        <v>110</v>
      </c>
      <c r="C122" s="13">
        <v>495</v>
      </c>
      <c r="D122" s="22">
        <v>279</v>
      </c>
      <c r="E122" s="34">
        <v>269</v>
      </c>
      <c r="F122" s="27">
        <f t="shared" si="1"/>
        <v>-3.584229390681003</v>
      </c>
    </row>
    <row r="123" spans="1:6" ht="12.75">
      <c r="A123" s="15" t="s">
        <v>66</v>
      </c>
      <c r="B123" s="15" t="s">
        <v>110</v>
      </c>
      <c r="C123" s="13">
        <v>578.63</v>
      </c>
      <c r="D123" s="22">
        <v>324</v>
      </c>
      <c r="E123" s="34">
        <v>319</v>
      </c>
      <c r="F123" s="27">
        <f t="shared" si="1"/>
        <v>-1.5432098765432098</v>
      </c>
    </row>
    <row r="124" spans="1:6" ht="12.75">
      <c r="A124" s="15" t="s">
        <v>77</v>
      </c>
      <c r="B124" s="15" t="s">
        <v>28</v>
      </c>
      <c r="C124" s="13">
        <v>590</v>
      </c>
      <c r="D124" s="22">
        <v>268</v>
      </c>
      <c r="E124" s="34">
        <v>287</v>
      </c>
      <c r="F124" s="27">
        <f t="shared" si="1"/>
        <v>7.08955223880597</v>
      </c>
    </row>
    <row r="125" spans="1:6" ht="12.75">
      <c r="A125" s="15" t="s">
        <v>150</v>
      </c>
      <c r="B125" s="15" t="s">
        <v>151</v>
      </c>
      <c r="C125" s="13">
        <v>1401</v>
      </c>
      <c r="D125" s="22">
        <v>415</v>
      </c>
      <c r="E125" s="34">
        <v>420</v>
      </c>
      <c r="F125" s="27">
        <f t="shared" si="1"/>
        <v>1.2048192771084338</v>
      </c>
    </row>
    <row r="126" spans="1:6" ht="12.75">
      <c r="A126" s="21" t="s">
        <v>169</v>
      </c>
      <c r="B126" s="21" t="s">
        <v>16</v>
      </c>
      <c r="C126" s="13">
        <v>1401</v>
      </c>
      <c r="D126" s="23">
        <v>415</v>
      </c>
      <c r="E126" s="34">
        <v>420</v>
      </c>
      <c r="F126" s="27">
        <f t="shared" si="1"/>
        <v>1.2048192771084338</v>
      </c>
    </row>
    <row r="127" spans="1:6" ht="12.75">
      <c r="A127" s="16" t="s">
        <v>156</v>
      </c>
      <c r="B127" s="16" t="s">
        <v>53</v>
      </c>
      <c r="C127" s="13">
        <v>1401</v>
      </c>
      <c r="D127" s="22">
        <v>415</v>
      </c>
      <c r="E127" s="34">
        <v>420</v>
      </c>
      <c r="F127" s="27">
        <f t="shared" si="1"/>
        <v>1.2048192771084338</v>
      </c>
    </row>
    <row r="128" spans="1:6" ht="12.75">
      <c r="A128" s="15" t="s">
        <v>157</v>
      </c>
      <c r="B128" s="15" t="s">
        <v>53</v>
      </c>
      <c r="C128" s="13">
        <v>1401</v>
      </c>
      <c r="D128" s="22">
        <v>415</v>
      </c>
      <c r="E128" s="34">
        <v>420</v>
      </c>
      <c r="F128" s="27">
        <f t="shared" si="1"/>
        <v>1.2048192771084338</v>
      </c>
    </row>
    <row r="129" spans="1:6" ht="12.75">
      <c r="A129" s="15" t="s">
        <v>158</v>
      </c>
      <c r="B129" s="15" t="s">
        <v>53</v>
      </c>
      <c r="C129" s="13">
        <v>1401</v>
      </c>
      <c r="D129" s="22">
        <v>415</v>
      </c>
      <c r="E129" s="34">
        <v>420</v>
      </c>
      <c r="F129" s="27">
        <f t="shared" si="1"/>
        <v>1.2048192771084338</v>
      </c>
    </row>
    <row r="130" spans="1:6" ht="12.75">
      <c r="A130" s="15" t="s">
        <v>159</v>
      </c>
      <c r="B130" s="15" t="s">
        <v>53</v>
      </c>
      <c r="C130" s="13">
        <v>1401</v>
      </c>
      <c r="D130" s="22">
        <v>415</v>
      </c>
      <c r="E130" s="34">
        <v>420</v>
      </c>
      <c r="F130" s="27">
        <f t="shared" si="1"/>
        <v>1.2048192771084338</v>
      </c>
    </row>
    <row r="131" spans="1:6" ht="12.75">
      <c r="A131" s="15" t="s">
        <v>160</v>
      </c>
      <c r="B131" s="15" t="s">
        <v>53</v>
      </c>
      <c r="C131" s="13">
        <v>1401</v>
      </c>
      <c r="D131" s="22">
        <v>415</v>
      </c>
      <c r="E131" s="34">
        <v>420</v>
      </c>
      <c r="F131" s="27">
        <f t="shared" si="1"/>
        <v>1.2048192771084338</v>
      </c>
    </row>
    <row r="132" spans="1:6" ht="12.75">
      <c r="A132" s="15" t="s">
        <v>161</v>
      </c>
      <c r="B132" s="15" t="s">
        <v>53</v>
      </c>
      <c r="C132" s="13">
        <v>1401</v>
      </c>
      <c r="D132" s="22">
        <v>415</v>
      </c>
      <c r="E132" s="34">
        <v>420</v>
      </c>
      <c r="F132" s="27">
        <f aca="true" t="shared" si="2" ref="F132:F160">(E132-D132)/D132*100</f>
        <v>1.2048192771084338</v>
      </c>
    </row>
    <row r="133" spans="1:6" ht="12.75">
      <c r="A133" s="15" t="s">
        <v>52</v>
      </c>
      <c r="B133" s="15" t="s">
        <v>53</v>
      </c>
      <c r="C133" s="13">
        <v>1401</v>
      </c>
      <c r="D133" s="22">
        <v>415</v>
      </c>
      <c r="E133" s="34">
        <v>420</v>
      </c>
      <c r="F133" s="27">
        <f t="shared" si="2"/>
        <v>1.2048192771084338</v>
      </c>
    </row>
    <row r="134" spans="1:6" ht="12.75">
      <c r="A134" s="16" t="s">
        <v>124</v>
      </c>
      <c r="B134" s="16" t="s">
        <v>53</v>
      </c>
      <c r="C134" s="13">
        <v>1401</v>
      </c>
      <c r="D134" s="22">
        <v>415</v>
      </c>
      <c r="E134" s="34">
        <v>420</v>
      </c>
      <c r="F134" s="27">
        <f t="shared" si="2"/>
        <v>1.2048192771084338</v>
      </c>
    </row>
    <row r="135" spans="1:6" ht="12.75">
      <c r="A135" s="15" t="s">
        <v>173</v>
      </c>
      <c r="B135" s="15" t="s">
        <v>53</v>
      </c>
      <c r="C135" s="13">
        <v>1401</v>
      </c>
      <c r="D135" s="22">
        <v>415</v>
      </c>
      <c r="E135" s="34">
        <v>420</v>
      </c>
      <c r="F135" s="27">
        <f t="shared" si="2"/>
        <v>1.2048192771084338</v>
      </c>
    </row>
    <row r="136" spans="1:6" ht="12.75">
      <c r="A136" s="15" t="s">
        <v>81</v>
      </c>
      <c r="B136" s="15" t="s">
        <v>53</v>
      </c>
      <c r="C136" s="13">
        <v>1401</v>
      </c>
      <c r="D136" s="22">
        <v>415</v>
      </c>
      <c r="E136" s="34">
        <v>420</v>
      </c>
      <c r="F136" s="27">
        <f t="shared" si="2"/>
        <v>1.2048192771084338</v>
      </c>
    </row>
    <row r="137" spans="1:6" ht="12.75">
      <c r="A137" s="15" t="s">
        <v>174</v>
      </c>
      <c r="B137" s="15" t="s">
        <v>53</v>
      </c>
      <c r="C137" s="13">
        <v>1401</v>
      </c>
      <c r="D137" s="22">
        <v>415</v>
      </c>
      <c r="E137" s="34">
        <v>420</v>
      </c>
      <c r="F137" s="27">
        <f t="shared" si="2"/>
        <v>1.2048192771084338</v>
      </c>
    </row>
    <row r="138" spans="1:6" ht="12.75">
      <c r="A138" s="15" t="s">
        <v>137</v>
      </c>
      <c r="B138" s="15" t="s">
        <v>53</v>
      </c>
      <c r="C138" s="13">
        <v>1401</v>
      </c>
      <c r="D138" s="22">
        <v>415</v>
      </c>
      <c r="E138" s="34">
        <v>420</v>
      </c>
      <c r="F138" s="27">
        <f t="shared" si="2"/>
        <v>1.2048192771084338</v>
      </c>
    </row>
    <row r="139" spans="1:6" ht="12.75">
      <c r="A139" s="15" t="s">
        <v>178</v>
      </c>
      <c r="B139" s="15" t="s">
        <v>53</v>
      </c>
      <c r="C139" s="13">
        <v>1401</v>
      </c>
      <c r="D139" s="22">
        <v>415</v>
      </c>
      <c r="E139" s="34">
        <v>420</v>
      </c>
      <c r="F139" s="27">
        <f t="shared" si="2"/>
        <v>1.2048192771084338</v>
      </c>
    </row>
    <row r="140" spans="1:6" ht="12.75">
      <c r="A140" s="15" t="s">
        <v>148</v>
      </c>
      <c r="B140" s="15" t="s">
        <v>149</v>
      </c>
      <c r="C140" s="13">
        <v>1401</v>
      </c>
      <c r="D140" s="22">
        <v>415</v>
      </c>
      <c r="E140" s="34">
        <v>420</v>
      </c>
      <c r="F140" s="27">
        <f t="shared" si="2"/>
        <v>1.2048192771084338</v>
      </c>
    </row>
    <row r="141" spans="1:6" ht="12.75">
      <c r="A141" s="15" t="s">
        <v>165</v>
      </c>
      <c r="B141" s="15" t="s">
        <v>149</v>
      </c>
      <c r="C141" s="13">
        <v>1401</v>
      </c>
      <c r="D141" s="22">
        <v>415</v>
      </c>
      <c r="E141" s="34">
        <v>420</v>
      </c>
      <c r="F141" s="27">
        <f t="shared" si="2"/>
        <v>1.2048192771084338</v>
      </c>
    </row>
    <row r="142" spans="1:6" ht="12.75">
      <c r="A142" s="15" t="s">
        <v>166</v>
      </c>
      <c r="B142" s="15" t="s">
        <v>149</v>
      </c>
      <c r="C142" s="13">
        <v>1401</v>
      </c>
      <c r="D142" s="22">
        <v>415</v>
      </c>
      <c r="E142" s="34">
        <v>420</v>
      </c>
      <c r="F142" s="27">
        <f t="shared" si="2"/>
        <v>1.2048192771084338</v>
      </c>
    </row>
    <row r="143" spans="1:6" ht="12.75">
      <c r="A143" s="15" t="s">
        <v>168</v>
      </c>
      <c r="B143" s="15" t="s">
        <v>149</v>
      </c>
      <c r="C143" s="13">
        <v>1401</v>
      </c>
      <c r="D143" s="22">
        <v>415</v>
      </c>
      <c r="E143" s="34">
        <v>420</v>
      </c>
      <c r="F143" s="27">
        <f t="shared" si="2"/>
        <v>1.2048192771084338</v>
      </c>
    </row>
    <row r="144" spans="1:6" ht="12.75">
      <c r="A144" s="15" t="s">
        <v>170</v>
      </c>
      <c r="B144" s="15" t="s">
        <v>149</v>
      </c>
      <c r="C144" s="13">
        <v>1401</v>
      </c>
      <c r="D144" s="23">
        <v>415</v>
      </c>
      <c r="E144" s="34">
        <v>420</v>
      </c>
      <c r="F144" s="27">
        <f t="shared" si="2"/>
        <v>1.2048192771084338</v>
      </c>
    </row>
    <row r="145" spans="1:6" ht="12.75">
      <c r="A145" s="15" t="s">
        <v>171</v>
      </c>
      <c r="B145" s="15" t="s">
        <v>149</v>
      </c>
      <c r="C145" s="13">
        <v>1401</v>
      </c>
      <c r="D145" s="22">
        <v>415</v>
      </c>
      <c r="E145" s="34">
        <v>420</v>
      </c>
      <c r="F145" s="27">
        <f t="shared" si="2"/>
        <v>1.2048192771084338</v>
      </c>
    </row>
    <row r="146" spans="1:6" ht="12.75">
      <c r="A146" s="15" t="s">
        <v>152</v>
      </c>
      <c r="B146" s="15" t="s">
        <v>153</v>
      </c>
      <c r="C146" s="13">
        <v>1401</v>
      </c>
      <c r="D146" s="22">
        <v>415</v>
      </c>
      <c r="E146" s="34">
        <v>420</v>
      </c>
      <c r="F146" s="27">
        <f t="shared" si="2"/>
        <v>1.2048192771084338</v>
      </c>
    </row>
    <row r="147" spans="1:6" ht="12.75">
      <c r="A147" s="15" t="s">
        <v>154</v>
      </c>
      <c r="B147" s="15" t="s">
        <v>153</v>
      </c>
      <c r="C147" s="13">
        <v>1401</v>
      </c>
      <c r="D147" s="22">
        <v>415</v>
      </c>
      <c r="E147" s="34">
        <v>420</v>
      </c>
      <c r="F147" s="27">
        <f t="shared" si="2"/>
        <v>1.2048192771084338</v>
      </c>
    </row>
    <row r="148" spans="1:6" ht="12.75">
      <c r="A148" s="15" t="s">
        <v>164</v>
      </c>
      <c r="B148" s="15" t="s">
        <v>153</v>
      </c>
      <c r="C148" s="13">
        <v>1401</v>
      </c>
      <c r="D148" s="22">
        <v>415</v>
      </c>
      <c r="E148" s="34">
        <v>420</v>
      </c>
      <c r="F148" s="27">
        <f t="shared" si="2"/>
        <v>1.2048192771084338</v>
      </c>
    </row>
    <row r="149" spans="1:6" ht="12.75">
      <c r="A149" s="15" t="s">
        <v>167</v>
      </c>
      <c r="B149" s="15" t="s">
        <v>153</v>
      </c>
      <c r="C149" s="13">
        <v>1401</v>
      </c>
      <c r="D149" s="22">
        <v>415</v>
      </c>
      <c r="E149" s="34">
        <v>420</v>
      </c>
      <c r="F149" s="27">
        <f t="shared" si="2"/>
        <v>1.2048192771084338</v>
      </c>
    </row>
    <row r="150" spans="1:6" ht="12.75">
      <c r="A150" s="15" t="s">
        <v>172</v>
      </c>
      <c r="B150" s="15" t="s">
        <v>153</v>
      </c>
      <c r="C150" s="13">
        <v>1401</v>
      </c>
      <c r="D150" s="22">
        <v>415</v>
      </c>
      <c r="E150" s="34">
        <v>420</v>
      </c>
      <c r="F150" s="27">
        <f t="shared" si="2"/>
        <v>1.2048192771084338</v>
      </c>
    </row>
    <row r="151" spans="1:6" ht="12.75">
      <c r="A151" s="15" t="s">
        <v>175</v>
      </c>
      <c r="B151" s="15" t="s">
        <v>153</v>
      </c>
      <c r="C151" s="13">
        <v>1401</v>
      </c>
      <c r="D151" s="22">
        <v>415</v>
      </c>
      <c r="E151" s="34">
        <v>420</v>
      </c>
      <c r="F151" s="27">
        <f t="shared" si="2"/>
        <v>1.2048192771084338</v>
      </c>
    </row>
    <row r="152" spans="1:6" ht="12.75">
      <c r="A152" s="15" t="s">
        <v>176</v>
      </c>
      <c r="B152" s="15" t="s">
        <v>153</v>
      </c>
      <c r="C152" s="13">
        <v>1401</v>
      </c>
      <c r="D152" s="22">
        <v>415</v>
      </c>
      <c r="E152" s="34">
        <v>420</v>
      </c>
      <c r="F152" s="27">
        <f t="shared" si="2"/>
        <v>1.2048192771084338</v>
      </c>
    </row>
    <row r="153" spans="1:6" ht="12.75">
      <c r="A153" s="15" t="s">
        <v>146</v>
      </c>
      <c r="B153" s="15" t="s">
        <v>147</v>
      </c>
      <c r="C153" s="13">
        <v>1401</v>
      </c>
      <c r="D153" s="22">
        <v>415</v>
      </c>
      <c r="E153" s="34">
        <v>420</v>
      </c>
      <c r="F153" s="27">
        <f t="shared" si="2"/>
        <v>1.2048192771084338</v>
      </c>
    </row>
    <row r="154" spans="1:6" ht="12.75">
      <c r="A154" s="15" t="s">
        <v>162</v>
      </c>
      <c r="B154" s="15" t="s">
        <v>147</v>
      </c>
      <c r="C154" s="13">
        <v>1401</v>
      </c>
      <c r="D154" s="22">
        <v>415</v>
      </c>
      <c r="E154" s="34">
        <v>420</v>
      </c>
      <c r="F154" s="27">
        <f t="shared" si="2"/>
        <v>1.2048192771084338</v>
      </c>
    </row>
    <row r="155" spans="1:6" ht="12.75">
      <c r="A155" s="15" t="s">
        <v>163</v>
      </c>
      <c r="B155" s="15" t="s">
        <v>147</v>
      </c>
      <c r="C155" s="13">
        <v>1401</v>
      </c>
      <c r="D155" s="22">
        <v>415</v>
      </c>
      <c r="E155" s="34">
        <v>420</v>
      </c>
      <c r="F155" s="27">
        <f t="shared" si="2"/>
        <v>1.2048192771084338</v>
      </c>
    </row>
    <row r="156" spans="1:6" ht="12.75">
      <c r="A156" s="15" t="s">
        <v>175</v>
      </c>
      <c r="B156" s="15" t="s">
        <v>147</v>
      </c>
      <c r="C156" s="13">
        <v>1401</v>
      </c>
      <c r="D156" s="22">
        <v>415</v>
      </c>
      <c r="E156" s="34">
        <v>420</v>
      </c>
      <c r="F156" s="27">
        <f t="shared" si="2"/>
        <v>1.2048192771084338</v>
      </c>
    </row>
    <row r="157" spans="1:6" ht="12.75">
      <c r="A157" s="15" t="s">
        <v>179</v>
      </c>
      <c r="B157" s="15" t="s">
        <v>147</v>
      </c>
      <c r="C157" s="13">
        <v>1401</v>
      </c>
      <c r="D157" s="22">
        <v>415</v>
      </c>
      <c r="E157" s="34">
        <v>420</v>
      </c>
      <c r="F157" s="27">
        <f t="shared" si="2"/>
        <v>1.2048192771084338</v>
      </c>
    </row>
    <row r="158" spans="1:6" ht="12.75">
      <c r="A158" s="15" t="s">
        <v>144</v>
      </c>
      <c r="B158" s="15" t="s">
        <v>145</v>
      </c>
      <c r="C158" s="13">
        <v>1401</v>
      </c>
      <c r="D158" s="22">
        <v>415</v>
      </c>
      <c r="E158" s="34">
        <v>420</v>
      </c>
      <c r="F158" s="27">
        <f t="shared" si="2"/>
        <v>1.2048192771084338</v>
      </c>
    </row>
    <row r="159" spans="1:6" ht="12.75">
      <c r="A159" s="15" t="s">
        <v>155</v>
      </c>
      <c r="B159" s="15" t="s">
        <v>145</v>
      </c>
      <c r="C159" s="13">
        <v>1401</v>
      </c>
      <c r="D159" s="22">
        <v>415</v>
      </c>
      <c r="E159" s="34">
        <v>420</v>
      </c>
      <c r="F159" s="27">
        <f t="shared" si="2"/>
        <v>1.2048192771084338</v>
      </c>
    </row>
    <row r="160" spans="1:6" ht="12.75">
      <c r="A160" s="15" t="s">
        <v>177</v>
      </c>
      <c r="B160" s="15" t="s">
        <v>145</v>
      </c>
      <c r="C160" s="13">
        <v>1401</v>
      </c>
      <c r="D160" s="22">
        <v>415</v>
      </c>
      <c r="E160" s="34">
        <v>420</v>
      </c>
      <c r="F160" s="27">
        <f t="shared" si="2"/>
        <v>1.2048192771084338</v>
      </c>
    </row>
    <row r="161" spans="1:6" ht="12.75">
      <c r="A161" s="4"/>
      <c r="B161" s="4"/>
      <c r="C161" s="10"/>
      <c r="D161" s="5"/>
      <c r="E161" s="32"/>
      <c r="F161" s="8"/>
    </row>
    <row r="162" spans="1:6" ht="12.75">
      <c r="A162" s="4"/>
      <c r="B162" s="4"/>
      <c r="C162" s="11"/>
      <c r="D162" s="9">
        <f>AVERAGE(D3:D160)</f>
        <v>238.22784810126583</v>
      </c>
      <c r="E162" s="33">
        <f>AVERAGE(E3:E160)</f>
        <v>244.53164556962025</v>
      </c>
      <c r="F162" s="27">
        <f>AVERAGE(F3:F160)</f>
        <v>4.3081226750741495</v>
      </c>
    </row>
    <row r="163" ht="12.75">
      <c r="A163" s="3"/>
    </row>
    <row r="164" ht="12.75">
      <c r="A164" s="3"/>
    </row>
  </sheetData>
  <sheetProtection/>
  <mergeCells count="6">
    <mergeCell ref="A1:A2"/>
    <mergeCell ref="B1:B2"/>
    <mergeCell ref="C1:C2"/>
    <mergeCell ref="F1:F2"/>
    <mergeCell ref="D1:D2"/>
    <mergeCell ref="E1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5.28125" style="0" customWidth="1"/>
    <col min="2" max="2" width="12.00390625" style="0" customWidth="1"/>
    <col min="3" max="3" width="11.7109375" style="12" customWidth="1"/>
    <col min="4" max="4" width="9.140625" style="6" customWidth="1"/>
    <col min="5" max="5" width="11.8515625" style="2" customWidth="1"/>
  </cols>
  <sheetData>
    <row r="1" spans="1:5" ht="25.5" customHeight="1">
      <c r="A1" s="35" t="s">
        <v>0</v>
      </c>
      <c r="B1" s="35" t="s">
        <v>1</v>
      </c>
      <c r="C1" s="37" t="s">
        <v>138</v>
      </c>
      <c r="D1" s="41" t="s">
        <v>213</v>
      </c>
      <c r="E1" s="43" t="s">
        <v>212</v>
      </c>
    </row>
    <row r="2" spans="1:5" ht="22.5" customHeight="1">
      <c r="A2" s="36"/>
      <c r="B2" s="36"/>
      <c r="C2" s="38"/>
      <c r="D2" s="42"/>
      <c r="E2" s="44"/>
    </row>
    <row r="3" spans="1:5" ht="12.75">
      <c r="A3" t="s">
        <v>181</v>
      </c>
      <c r="B3" t="s">
        <v>53</v>
      </c>
      <c r="C3" s="7">
        <v>45</v>
      </c>
      <c r="D3" s="30" t="s">
        <v>180</v>
      </c>
      <c r="E3" s="31">
        <v>53</v>
      </c>
    </row>
    <row r="4" spans="1:5" ht="12.75">
      <c r="A4" t="s">
        <v>182</v>
      </c>
      <c r="B4" t="s">
        <v>53</v>
      </c>
      <c r="C4" s="7">
        <v>45</v>
      </c>
      <c r="D4" s="30" t="s">
        <v>180</v>
      </c>
      <c r="E4" s="31">
        <v>53</v>
      </c>
    </row>
    <row r="5" spans="1:5" ht="12.75">
      <c r="A5" t="s">
        <v>183</v>
      </c>
      <c r="B5" t="s">
        <v>53</v>
      </c>
      <c r="C5" s="7">
        <v>53</v>
      </c>
      <c r="D5" s="30" t="s">
        <v>180</v>
      </c>
      <c r="E5" s="31">
        <v>54</v>
      </c>
    </row>
    <row r="6" spans="1:5" ht="12.75">
      <c r="A6" t="s">
        <v>184</v>
      </c>
      <c r="B6" t="s">
        <v>53</v>
      </c>
      <c r="C6" s="7">
        <v>57</v>
      </c>
      <c r="D6" s="30" t="s">
        <v>180</v>
      </c>
      <c r="E6" s="31">
        <v>58</v>
      </c>
    </row>
    <row r="7" spans="1:5" ht="12.75">
      <c r="A7" t="s">
        <v>185</v>
      </c>
      <c r="B7" t="s">
        <v>149</v>
      </c>
      <c r="C7" s="7">
        <v>67</v>
      </c>
      <c r="D7" s="30" t="s">
        <v>180</v>
      </c>
      <c r="E7" s="31">
        <v>61</v>
      </c>
    </row>
    <row r="8" spans="1:5" ht="12.75">
      <c r="A8" t="s">
        <v>186</v>
      </c>
      <c r="B8" t="s">
        <v>53</v>
      </c>
      <c r="C8" s="7">
        <v>72</v>
      </c>
      <c r="D8" s="30" t="s">
        <v>180</v>
      </c>
      <c r="E8" s="31">
        <v>65</v>
      </c>
    </row>
    <row r="9" spans="1:5" ht="12.75">
      <c r="A9" t="s">
        <v>187</v>
      </c>
      <c r="B9" t="s">
        <v>53</v>
      </c>
      <c r="C9" s="7">
        <v>77</v>
      </c>
      <c r="D9" s="30" t="s">
        <v>180</v>
      </c>
      <c r="E9" s="31">
        <v>70</v>
      </c>
    </row>
    <row r="10" spans="1:5" ht="12.75">
      <c r="A10" t="s">
        <v>188</v>
      </c>
      <c r="B10" t="s">
        <v>53</v>
      </c>
      <c r="C10" s="7">
        <v>81</v>
      </c>
      <c r="D10" s="30" t="s">
        <v>180</v>
      </c>
      <c r="E10" s="31">
        <v>73</v>
      </c>
    </row>
    <row r="11" spans="1:5" ht="12.75">
      <c r="A11" t="s">
        <v>189</v>
      </c>
      <c r="B11" t="s">
        <v>149</v>
      </c>
      <c r="C11" s="7">
        <v>82</v>
      </c>
      <c r="D11" s="30" t="s">
        <v>180</v>
      </c>
      <c r="E11" s="31">
        <v>77</v>
      </c>
    </row>
    <row r="12" spans="1:5" ht="12.75">
      <c r="A12" t="s">
        <v>190</v>
      </c>
      <c r="B12" t="s">
        <v>151</v>
      </c>
      <c r="C12" s="7">
        <v>82</v>
      </c>
      <c r="D12" s="30" t="s">
        <v>180</v>
      </c>
      <c r="E12" s="31">
        <v>77</v>
      </c>
    </row>
    <row r="13" spans="1:5" ht="12.75">
      <c r="A13" t="s">
        <v>191</v>
      </c>
      <c r="B13" t="s">
        <v>53</v>
      </c>
      <c r="C13" s="7">
        <v>94</v>
      </c>
      <c r="D13" s="30" t="s">
        <v>180</v>
      </c>
      <c r="E13" s="31">
        <v>85</v>
      </c>
    </row>
    <row r="14" spans="1:5" ht="12.75">
      <c r="A14" t="s">
        <v>192</v>
      </c>
      <c r="B14" t="s">
        <v>153</v>
      </c>
      <c r="C14" s="7">
        <v>95</v>
      </c>
      <c r="D14" s="30" t="s">
        <v>180</v>
      </c>
      <c r="E14" s="31">
        <v>94</v>
      </c>
    </row>
    <row r="15" spans="1:5" ht="12.75">
      <c r="A15" t="s">
        <v>193</v>
      </c>
      <c r="B15" t="s">
        <v>149</v>
      </c>
      <c r="C15" s="7">
        <v>101</v>
      </c>
      <c r="D15" s="30" t="s">
        <v>180</v>
      </c>
      <c r="E15" s="31">
        <v>92</v>
      </c>
    </row>
    <row r="16" spans="1:5" ht="12.75">
      <c r="A16" t="s">
        <v>194</v>
      </c>
      <c r="B16" t="s">
        <v>149</v>
      </c>
      <c r="C16" s="7">
        <v>105</v>
      </c>
      <c r="D16" s="30" t="s">
        <v>180</v>
      </c>
      <c r="E16" s="31">
        <v>92</v>
      </c>
    </row>
    <row r="17" spans="1:5" ht="12.75">
      <c r="A17" t="s">
        <v>195</v>
      </c>
      <c r="B17" t="s">
        <v>53</v>
      </c>
      <c r="C17" s="7">
        <v>106</v>
      </c>
      <c r="D17" s="30" t="s">
        <v>180</v>
      </c>
      <c r="E17" s="31">
        <v>93</v>
      </c>
    </row>
    <row r="18" spans="1:5" ht="12.75">
      <c r="A18" t="s">
        <v>196</v>
      </c>
      <c r="B18" t="s">
        <v>149</v>
      </c>
      <c r="C18" s="7">
        <v>108</v>
      </c>
      <c r="D18" s="30" t="s">
        <v>180</v>
      </c>
      <c r="E18" s="31">
        <v>94</v>
      </c>
    </row>
    <row r="19" spans="1:5" ht="12.75">
      <c r="A19" t="s">
        <v>197</v>
      </c>
      <c r="B19" t="s">
        <v>53</v>
      </c>
      <c r="C19" s="7">
        <v>112</v>
      </c>
      <c r="D19" s="30" t="s">
        <v>180</v>
      </c>
      <c r="E19" s="31">
        <v>98</v>
      </c>
    </row>
    <row r="20" spans="1:5" ht="12.75">
      <c r="A20" t="s">
        <v>198</v>
      </c>
      <c r="B20" t="s">
        <v>153</v>
      </c>
      <c r="C20" s="7">
        <v>120</v>
      </c>
      <c r="D20" s="30" t="s">
        <v>180</v>
      </c>
      <c r="E20" s="31">
        <v>108</v>
      </c>
    </row>
    <row r="21" spans="1:5" ht="12.75">
      <c r="A21" t="s">
        <v>199</v>
      </c>
      <c r="B21" t="s">
        <v>147</v>
      </c>
      <c r="C21" s="7">
        <v>122</v>
      </c>
      <c r="D21" s="30" t="s">
        <v>180</v>
      </c>
      <c r="E21" s="31">
        <v>107</v>
      </c>
    </row>
    <row r="22" spans="1:5" ht="12.75">
      <c r="A22" t="s">
        <v>200</v>
      </c>
      <c r="B22" t="s">
        <v>149</v>
      </c>
      <c r="C22" s="7">
        <v>124</v>
      </c>
      <c r="D22" s="30" t="s">
        <v>180</v>
      </c>
      <c r="E22" s="31">
        <v>108</v>
      </c>
    </row>
    <row r="23" spans="1:5" ht="12.75">
      <c r="A23" t="s">
        <v>201</v>
      </c>
      <c r="B23" t="s">
        <v>53</v>
      </c>
      <c r="C23" s="7">
        <v>127</v>
      </c>
      <c r="D23" s="30" t="s">
        <v>180</v>
      </c>
      <c r="E23" s="31">
        <v>111</v>
      </c>
    </row>
    <row r="24" spans="1:5" ht="12.75">
      <c r="A24" t="s">
        <v>202</v>
      </c>
      <c r="B24" t="s">
        <v>153</v>
      </c>
      <c r="C24" s="7">
        <v>138</v>
      </c>
      <c r="D24" s="30" t="s">
        <v>180</v>
      </c>
      <c r="E24" s="31">
        <v>121</v>
      </c>
    </row>
    <row r="25" spans="1:5" ht="12.75">
      <c r="A25" t="s">
        <v>203</v>
      </c>
      <c r="B25" t="s">
        <v>153</v>
      </c>
      <c r="C25" s="7">
        <v>142</v>
      </c>
      <c r="D25" s="30" t="s">
        <v>180</v>
      </c>
      <c r="E25" s="31">
        <v>128</v>
      </c>
    </row>
    <row r="26" spans="1:5" ht="12.75">
      <c r="A26" t="s">
        <v>204</v>
      </c>
      <c r="B26" t="s">
        <v>53</v>
      </c>
      <c r="C26" s="7">
        <v>145</v>
      </c>
      <c r="D26" s="30" t="s">
        <v>180</v>
      </c>
      <c r="E26" s="31">
        <v>127</v>
      </c>
    </row>
    <row r="27" spans="1:5" ht="12.75">
      <c r="A27" t="s">
        <v>205</v>
      </c>
      <c r="B27" t="s">
        <v>153</v>
      </c>
      <c r="C27" s="7">
        <v>155</v>
      </c>
      <c r="D27" s="30" t="s">
        <v>180</v>
      </c>
      <c r="E27" s="31">
        <v>144</v>
      </c>
    </row>
    <row r="28" spans="1:5" ht="12.75">
      <c r="A28" t="s">
        <v>206</v>
      </c>
      <c r="B28" t="s">
        <v>153</v>
      </c>
      <c r="C28" s="7">
        <v>162</v>
      </c>
      <c r="D28" s="30" t="s">
        <v>180</v>
      </c>
      <c r="E28" s="31">
        <v>145</v>
      </c>
    </row>
    <row r="29" spans="1:5" ht="12.75">
      <c r="A29" t="s">
        <v>207</v>
      </c>
      <c r="B29" t="s">
        <v>147</v>
      </c>
      <c r="C29" s="7">
        <v>175</v>
      </c>
      <c r="D29" s="30" t="s">
        <v>180</v>
      </c>
      <c r="E29" s="31">
        <v>153</v>
      </c>
    </row>
    <row r="30" spans="1:5" ht="12.75">
      <c r="A30" t="s">
        <v>208</v>
      </c>
      <c r="B30" t="s">
        <v>153</v>
      </c>
      <c r="C30" s="7">
        <v>178</v>
      </c>
      <c r="D30" s="30" t="s">
        <v>180</v>
      </c>
      <c r="E30" s="31">
        <v>155</v>
      </c>
    </row>
    <row r="31" spans="1:5" ht="12.75">
      <c r="A31" t="s">
        <v>208</v>
      </c>
      <c r="B31" t="s">
        <v>147</v>
      </c>
      <c r="C31" s="7">
        <v>178</v>
      </c>
      <c r="D31" s="30" t="s">
        <v>180</v>
      </c>
      <c r="E31" s="31">
        <v>155</v>
      </c>
    </row>
    <row r="32" spans="1:5" ht="12.75">
      <c r="A32" t="s">
        <v>209</v>
      </c>
      <c r="B32" t="s">
        <v>147</v>
      </c>
      <c r="C32" s="7">
        <v>210</v>
      </c>
      <c r="D32" s="30" t="s">
        <v>180</v>
      </c>
      <c r="E32" s="31">
        <v>183</v>
      </c>
    </row>
    <row r="33" spans="1:5" ht="12.75">
      <c r="A33" t="s">
        <v>210</v>
      </c>
      <c r="B33" t="s">
        <v>147</v>
      </c>
      <c r="C33" s="7">
        <v>227</v>
      </c>
      <c r="D33" s="30" t="s">
        <v>180</v>
      </c>
      <c r="E33" s="31">
        <v>191</v>
      </c>
    </row>
    <row r="34" spans="1:5" ht="12.75">
      <c r="A34" t="s">
        <v>211</v>
      </c>
      <c r="B34" t="s">
        <v>53</v>
      </c>
      <c r="C34" s="7">
        <v>236</v>
      </c>
      <c r="D34" s="30" t="s">
        <v>180</v>
      </c>
      <c r="E34" s="31">
        <v>199</v>
      </c>
    </row>
    <row r="35" spans="1:5" ht="12.75">
      <c r="A35" s="4"/>
      <c r="B35" s="4"/>
      <c r="C35" s="10"/>
      <c r="D35" s="5"/>
      <c r="E35" s="28"/>
    </row>
    <row r="36" spans="1:5" ht="12.75">
      <c r="A36" s="4"/>
      <c r="B36" s="4"/>
      <c r="C36" s="11"/>
      <c r="D36" s="9"/>
      <c r="E36" s="29">
        <f>AVERAGE(E3:E34)</f>
        <v>107</v>
      </c>
    </row>
  </sheetData>
  <sheetProtection/>
  <mergeCells count="5"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NoteA1679B</dc:title>
  <dc:subject/>
  <dc:creator>User</dc:creator>
  <cp:keywords/>
  <dc:description/>
  <cp:lastModifiedBy>User</cp:lastModifiedBy>
  <cp:lastPrinted>2012-08-20T13:01:22Z</cp:lastPrinted>
  <dcterms:created xsi:type="dcterms:W3CDTF">2012-04-03T11:36:21Z</dcterms:created>
  <dcterms:modified xsi:type="dcterms:W3CDTF">2012-08-20T13:05:29Z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268;#Market Notices|f4c0a232-75e1-40c2-a9ac-18d9083d3303</vt:lpwstr>
  </property>
  <property fmtid="{D5CDD505-2E9C-101B-9397-08002B2CF9AE}" pid="4" name="j50c28d78dcf4727baa6c3ad504fae">
    <vt:lpwstr>Market Notices|f4c0a232-75e1-40c2-a9ac-18d9083d3303</vt:lpwstr>
  </property>
  <property fmtid="{D5CDD505-2E9C-101B-9397-08002B2CF9AE}" pid="5" name="TaxCatchA">
    <vt:lpwstr>7;#JSE Market Notices|1fcfaa15-fcf5-458d-b16e-485380aba6f6</vt:lpwstr>
  </property>
  <property fmtid="{D5CDD505-2E9C-101B-9397-08002B2CF9AE}" pid="6" name="JSE Market Notices Numb">
    <vt:lpwstr>NoteA1679B</vt:lpwstr>
  </property>
  <property fmtid="{D5CDD505-2E9C-101B-9397-08002B2CF9AE}" pid="7" name="JSE Mark">
    <vt:lpwstr>;#Commodity Derivatives;#</vt:lpwstr>
  </property>
  <property fmtid="{D5CDD505-2E9C-101B-9397-08002B2CF9AE}" pid="8" name="JSEDa">
    <vt:lpwstr>2012-01-01T00:00:00Z</vt:lpwstr>
  </property>
  <property fmtid="{D5CDD505-2E9C-101B-9397-08002B2CF9AE}" pid="9" name="JSEKeywor">
    <vt:lpwstr/>
  </property>
  <property fmtid="{D5CDD505-2E9C-101B-9397-08002B2CF9AE}" pid="10" name="JSEDescripti">
    <vt:lpwstr/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