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1" i="1"/>
  <c r="F31"/>
  <c r="B31"/>
  <c r="K30"/>
  <c r="F30"/>
  <c r="B30"/>
  <c r="K29"/>
  <c r="F29"/>
  <c r="B29"/>
  <c r="K28"/>
  <c r="F28"/>
  <c r="B28"/>
  <c r="K27"/>
  <c r="F27"/>
  <c r="B27"/>
  <c r="K26"/>
  <c r="F26"/>
  <c r="B26"/>
  <c r="K25"/>
  <c r="F25"/>
  <c r="B25"/>
  <c r="K24"/>
  <c r="F24"/>
  <c r="B24"/>
  <c r="K23"/>
  <c r="F23"/>
  <c r="B23"/>
  <c r="K22"/>
  <c r="F22"/>
  <c r="B22"/>
  <c r="K21"/>
  <c r="F21"/>
  <c r="B21"/>
  <c r="K20"/>
  <c r="F20"/>
  <c r="B20"/>
  <c r="K19"/>
  <c r="F19"/>
  <c r="B19"/>
  <c r="K18"/>
  <c r="F18"/>
  <c r="B18"/>
  <c r="K17"/>
  <c r="F17"/>
  <c r="B17"/>
  <c r="K16"/>
  <c r="F16"/>
  <c r="B16"/>
  <c r="K15"/>
  <c r="F15"/>
  <c r="B15"/>
  <c r="K14"/>
  <c r="F14"/>
  <c r="B14"/>
  <c r="K13"/>
  <c r="F13"/>
  <c r="B13"/>
  <c r="K12"/>
  <c r="F12"/>
  <c r="B12"/>
  <c r="K11"/>
  <c r="F11"/>
  <c r="B11"/>
  <c r="K10"/>
  <c r="F10"/>
  <c r="B10"/>
  <c r="K9"/>
  <c r="F9"/>
  <c r="B9"/>
  <c r="K8"/>
  <c r="F8"/>
  <c r="B8"/>
  <c r="K7"/>
  <c r="F7"/>
  <c r="B7"/>
  <c r="K6"/>
  <c r="F6"/>
  <c r="B6"/>
  <c r="K5"/>
  <c r="F5"/>
  <c r="B5"/>
  <c r="K4"/>
  <c r="F4"/>
  <c r="B4"/>
  <c r="K3"/>
  <c r="H3"/>
  <c r="G3"/>
  <c r="F3"/>
  <c r="B3"/>
  <c r="F1"/>
  <c r="H5" l="1"/>
  <c r="G4" l="1"/>
  <c r="H28"/>
  <c r="G24"/>
  <c r="H16"/>
  <c r="G7"/>
  <c r="G8"/>
  <c r="G6"/>
  <c r="G5"/>
  <c r="G9"/>
  <c r="H9"/>
  <c r="H6"/>
  <c r="G20" l="1"/>
  <c r="H4"/>
  <c r="H31"/>
  <c r="G31"/>
  <c r="H30"/>
  <c r="G30"/>
  <c r="H29"/>
  <c r="G29"/>
  <c r="G28"/>
  <c r="G26"/>
  <c r="H26"/>
  <c r="G27"/>
  <c r="H27"/>
  <c r="H25"/>
  <c r="G25"/>
  <c r="H23"/>
  <c r="G23"/>
  <c r="G22"/>
  <c r="H22"/>
  <c r="H24"/>
  <c r="H21"/>
  <c r="G21" s="1"/>
  <c r="H20"/>
  <c r="H18"/>
  <c r="G18" s="1"/>
  <c r="G19"/>
  <c r="H19"/>
  <c r="G16"/>
  <c r="H17"/>
  <c r="G17" s="1"/>
  <c r="H8"/>
  <c r="H7"/>
  <c r="H15"/>
  <c r="G15"/>
  <c r="H14"/>
  <c r="G14"/>
  <c r="G12"/>
  <c r="H12"/>
  <c r="G13"/>
  <c r="H13"/>
  <c r="G10"/>
  <c r="H10"/>
  <c r="H11"/>
  <c r="G11"/>
</calcChain>
</file>

<file path=xl/sharedStrings.xml><?xml version="1.0" encoding="utf-8"?>
<sst xmlns="http://schemas.openxmlformats.org/spreadsheetml/2006/main" count="129" uniqueCount="63">
  <si>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</si>
  <si>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</si>
  <si>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</si>
  <si>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</si>
  <si>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</si>
  <si>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</si>
  <si>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</si>
  <si>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</si>
  <si>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</si>
  <si>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Static Spot</t>
  </si>
  <si>
    <t>StaticMTM</t>
  </si>
  <si>
    <t>DELTA</t>
  </si>
  <si>
    <t>NO</t>
  </si>
  <si>
    <t>CANDO</t>
  </si>
  <si>
    <t>CABM</t>
  </si>
  <si>
    <t>Up-and-Out Barrier Call Option on ZAUS</t>
  </si>
  <si>
    <t>CABO</t>
  </si>
  <si>
    <t>Down-and-Out Barrier Put Option on ZAUS</t>
  </si>
  <si>
    <t>CABN</t>
  </si>
  <si>
    <t>CABP</t>
  </si>
  <si>
    <t>Down-and-Out Barrier Put Option on ZAGB</t>
  </si>
  <si>
    <t>CABR</t>
  </si>
  <si>
    <t>Up-and-Out Barrier Call Option on ZAGB</t>
  </si>
  <si>
    <t>CABS</t>
  </si>
  <si>
    <t>Down-and-Out Barrier Put Option on ZAEU</t>
  </si>
  <si>
    <t>CABT</t>
  </si>
  <si>
    <t>Up-and-Out Barrier Call Option on ZAEU</t>
  </si>
  <si>
    <t>CABU</t>
  </si>
  <si>
    <t>Strangle Barrier ZAUS</t>
  </si>
  <si>
    <t>CABV</t>
  </si>
  <si>
    <t>Strangle Barrier ZAGB</t>
  </si>
  <si>
    <t>CABW</t>
  </si>
  <si>
    <t>Strangle Barrier ZAEU</t>
  </si>
  <si>
    <t>CABX</t>
  </si>
  <si>
    <t>CABZ</t>
  </si>
  <si>
    <t>CABY</t>
  </si>
  <si>
    <t>CACA</t>
  </si>
  <si>
    <t>Digital Up-And-In Barrier on ZAUS</t>
  </si>
  <si>
    <t>CACB</t>
  </si>
  <si>
    <t>CACD</t>
  </si>
  <si>
    <t>Digital Up-And-In Barrier on ZANZD</t>
  </si>
  <si>
    <t>Yes</t>
  </si>
  <si>
    <t>CACE</t>
  </si>
  <si>
    <t>No</t>
  </si>
  <si>
    <t>CACF</t>
  </si>
  <si>
    <t>Up-and-In Barrier Call Option on ZAUS</t>
  </si>
  <si>
    <t>CACG</t>
  </si>
  <si>
    <t>Digital Dow-And-In Barrier on ZAEU</t>
  </si>
  <si>
    <t>CACH</t>
  </si>
  <si>
    <t>Digital Dow-And-In Barrier on ZAUS</t>
  </si>
  <si>
    <t>XXXX</t>
  </si>
  <si>
    <t>CACJ</t>
  </si>
  <si>
    <t>CACK</t>
  </si>
  <si>
    <t>Digital Dow-And-In Barrier on ZANZD</t>
  </si>
  <si>
    <t>CACL</t>
  </si>
  <si>
    <t>Down-and-Out Barrier Put Option on ZANZD</t>
  </si>
  <si>
    <t>CACM</t>
  </si>
  <si>
    <t>CACI</t>
  </si>
  <si>
    <t>CACN</t>
  </si>
  <si>
    <t>Portfoil of Options ZAUS</t>
  </si>
  <si>
    <t>CACO</t>
  </si>
  <si>
    <t>Portfoil of Options ZAEU</t>
  </si>
  <si>
    <t>CACP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</si>
</sst>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000"/>
    <numFmt numFmtId="165" formatCode="_ * #,##0.0000_ ;_ * \-#,##0.0000_ ;_ * &quot;-&quot;??_ ;_ @_ "/>
    <numFmt numFmtId="166" formatCode="0.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2" applyNumberFormat="1" applyFont="1" applyFill="1" applyBorder="1"/>
    <xf numFmtId="164" fontId="2" fillId="5" borderId="3" xfId="2" applyNumberFormat="1" applyFont="1" applyFill="1" applyBorder="1"/>
    <xf numFmtId="164" fontId="2" fillId="0" borderId="0" xfId="2" applyNumberFormat="1"/>
    <xf numFmtId="10" fontId="2" fillId="3" borderId="0" xfId="3" applyNumberFormat="1" applyFont="1" applyFill="1"/>
    <xf numFmtId="43" fontId="2" fillId="4" borderId="3" xfId="1" applyFont="1" applyFill="1" applyBorder="1"/>
    <xf numFmtId="43" fontId="2" fillId="5" borderId="3" xfId="1" applyFont="1" applyFill="1" applyBorder="1"/>
    <xf numFmtId="2" fontId="2" fillId="0" borderId="0" xfId="2" applyNumberFormat="1"/>
    <xf numFmtId="165" fontId="2" fillId="4" borderId="3" xfId="1" applyNumberFormat="1" applyFont="1" applyFill="1" applyBorder="1"/>
    <xf numFmtId="165" fontId="2" fillId="5" borderId="3" xfId="1" applyNumberFormat="1" applyFont="1" applyFill="1" applyBorder="1"/>
    <xf numFmtId="166" fontId="2" fillId="0" borderId="0" xfId="2" applyNumberFormat="1"/>
    <xf numFmtId="43" fontId="2" fillId="0" borderId="0" xfId="2" applyNumberFormat="1"/>
    <xf numFmtId="0" fontId="2" fillId="6" borderId="2" xfId="2" applyFont="1" applyFill="1" applyBorder="1"/>
    <xf numFmtId="165" fontId="2" fillId="0" borderId="0" xfId="2" applyNumberFormat="1"/>
    <xf numFmtId="165" fontId="2" fillId="6" borderId="0" xfId="2" applyNumberForma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GB"/>
      <sheetName val="ZAEU"/>
      <sheetName val="ZANZ"/>
      <sheetName val="YXFullZeroes"/>
      <sheetName val="CABE"/>
      <sheetName val="CABF"/>
      <sheetName val="CABG"/>
      <sheetName val="CABH"/>
      <sheetName val="CABI"/>
      <sheetName val="CABJ"/>
      <sheetName val="CABK"/>
      <sheetName val="CABL"/>
      <sheetName val="CABM"/>
      <sheetName val="CABO"/>
      <sheetName val="CABN"/>
      <sheetName val="CABP"/>
      <sheetName val="CABR"/>
      <sheetName val="CABS"/>
      <sheetName val="CABT"/>
      <sheetName val="CABU"/>
      <sheetName val="CABV"/>
      <sheetName val="CABW"/>
      <sheetName val="CABX"/>
      <sheetName val="CABZ"/>
      <sheetName val="CABY"/>
      <sheetName val="CACA"/>
      <sheetName val="CACB"/>
      <sheetName val="CACC"/>
      <sheetName val="CACD"/>
      <sheetName val="CACE"/>
      <sheetName val="CACF"/>
      <sheetName val="CACG"/>
      <sheetName val="CACH"/>
      <sheetName val="XXXX"/>
      <sheetName val="CACJ"/>
      <sheetName val="CACK"/>
      <sheetName val="CACL"/>
      <sheetName val="CACM"/>
      <sheetName val="CACI"/>
      <sheetName val="CACN"/>
      <sheetName val="CACO"/>
      <sheetName val="CACP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>
            <v>41257</v>
          </cell>
        </row>
        <row r="5">
          <cell r="B5">
            <v>5.7299999999999685E-2</v>
          </cell>
        </row>
        <row r="6">
          <cell r="B6">
            <v>5.7299999999999685E-2</v>
          </cell>
        </row>
        <row r="7">
          <cell r="B7">
            <v>1.000000000000036</v>
          </cell>
        </row>
      </sheetData>
      <sheetData sheetId="18">
        <row r="3">
          <cell r="B3">
            <v>41257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19">
        <row r="3">
          <cell r="B3">
            <v>41257</v>
          </cell>
        </row>
        <row r="5">
          <cell r="B5">
            <v>0.35729999999999862</v>
          </cell>
        </row>
        <row r="6">
          <cell r="B6">
            <v>0.35729999999999862</v>
          </cell>
        </row>
        <row r="7">
          <cell r="B7">
            <v>1.000000000000036</v>
          </cell>
        </row>
      </sheetData>
      <sheetData sheetId="20">
        <row r="3">
          <cell r="B3">
            <v>41257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1">
        <row r="3">
          <cell r="B3">
            <v>41257</v>
          </cell>
        </row>
        <row r="5">
          <cell r="B5">
            <v>0.65470000000000006</v>
          </cell>
        </row>
        <row r="6">
          <cell r="B6">
            <v>0.65470000000000006</v>
          </cell>
        </row>
        <row r="7">
          <cell r="B7">
            <v>1.0000000000000149</v>
          </cell>
        </row>
      </sheetData>
      <sheetData sheetId="22">
        <row r="3">
          <cell r="B3">
            <v>41257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3">
        <row r="3">
          <cell r="B3">
            <v>41257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4">
        <row r="5">
          <cell r="B5">
            <v>0.35729999999999862</v>
          </cell>
        </row>
        <row r="6">
          <cell r="B6">
            <v>0.35729999999999862</v>
          </cell>
        </row>
        <row r="7">
          <cell r="B7">
            <v>1.000000000000036</v>
          </cell>
        </row>
      </sheetData>
      <sheetData sheetId="25">
        <row r="5">
          <cell r="B5">
            <v>0.65470000000000006</v>
          </cell>
        </row>
        <row r="6">
          <cell r="B6">
            <v>0.65470000000000006</v>
          </cell>
        </row>
        <row r="7">
          <cell r="B7">
            <v>1.0000000000000149</v>
          </cell>
        </row>
      </sheetData>
      <sheetData sheetId="26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7">
        <row r="3">
          <cell r="B3">
            <v>41257</v>
          </cell>
        </row>
        <row r="5">
          <cell r="B5">
            <v>0.25729999999999897</v>
          </cell>
        </row>
        <row r="6">
          <cell r="B6">
            <v>0.25729999999999897</v>
          </cell>
        </row>
        <row r="7">
          <cell r="B7">
            <v>1.000000000000036</v>
          </cell>
        </row>
      </sheetData>
      <sheetData sheetId="28">
        <row r="3">
          <cell r="B3">
            <v>41257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29">
        <row r="3">
          <cell r="B3">
            <v>41257</v>
          </cell>
        </row>
        <row r="5">
          <cell r="B5">
            <v>0.33239999999999981</v>
          </cell>
        </row>
        <row r="6">
          <cell r="B6">
            <v>0.33239999999999981</v>
          </cell>
        </row>
        <row r="7">
          <cell r="B7">
            <v>0.99999999999997247</v>
          </cell>
        </row>
      </sheetData>
      <sheetData sheetId="30">
        <row r="3">
          <cell r="B3">
            <v>41263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1">
        <row r="3">
          <cell r="B3">
            <v>41263</v>
          </cell>
        </row>
        <row r="6">
          <cell r="B6">
            <v>15000</v>
          </cell>
        </row>
        <row r="7">
          <cell r="B7">
            <v>0</v>
          </cell>
        </row>
      </sheetData>
      <sheetData sheetId="32"/>
      <sheetData sheetId="33">
        <row r="3">
          <cell r="B3">
            <v>41263</v>
          </cell>
        </row>
        <row r="6">
          <cell r="B6">
            <v>10000</v>
          </cell>
        </row>
        <row r="7">
          <cell r="B7">
            <v>0</v>
          </cell>
        </row>
      </sheetData>
      <sheetData sheetId="34">
        <row r="3">
          <cell r="B3">
            <v>41351</v>
          </cell>
        </row>
        <row r="5">
          <cell r="B5">
            <v>6.1614393627186993E-2</v>
          </cell>
        </row>
        <row r="6">
          <cell r="B6">
            <v>6.2303664628835916E-2</v>
          </cell>
        </row>
        <row r="7">
          <cell r="B7">
            <v>0.17324276510198572</v>
          </cell>
        </row>
      </sheetData>
      <sheetData sheetId="35">
        <row r="3">
          <cell r="B3">
            <v>41262</v>
          </cell>
        </row>
        <row r="5">
          <cell r="B5">
            <v>65535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6">
        <row r="3">
          <cell r="B3">
            <v>41276</v>
          </cell>
        </row>
        <row r="6">
          <cell r="B6">
            <v>10000.000011538548</v>
          </cell>
        </row>
        <row r="7">
          <cell r="B7">
            <v>0</v>
          </cell>
        </row>
      </sheetData>
      <sheetData sheetId="37">
        <row r="3">
          <cell r="B3">
            <v>41298</v>
          </cell>
        </row>
        <row r="5">
          <cell r="B5">
            <v>19925.069312551903</v>
          </cell>
        </row>
        <row r="6">
          <cell r="B6">
            <v>20000.00070447148</v>
          </cell>
        </row>
        <row r="7">
          <cell r="B7">
            <v>3.1796020664552601E-12</v>
          </cell>
        </row>
      </sheetData>
      <sheetData sheetId="38">
        <row r="3">
          <cell r="B3">
            <v>41263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39">
        <row r="3">
          <cell r="B3">
            <v>41276</v>
          </cell>
        </row>
        <row r="5">
          <cell r="B5">
            <v>29979.625850219243</v>
          </cell>
        </row>
        <row r="6">
          <cell r="B6">
            <v>30000.000034615638</v>
          </cell>
        </row>
        <row r="7">
          <cell r="B7">
            <v>6.5289570153085425E-15</v>
          </cell>
        </row>
      </sheetData>
      <sheetData sheetId="40">
        <row r="3">
          <cell r="B3">
            <v>41285</v>
          </cell>
        </row>
        <row r="5">
          <cell r="B5">
            <v>34932.759355557202</v>
          </cell>
        </row>
        <row r="6">
          <cell r="B6">
            <v>35000.000323572924</v>
          </cell>
        </row>
        <row r="7">
          <cell r="B7">
            <v>4.7243532962772623E-14</v>
          </cell>
        </row>
      </sheetData>
      <sheetData sheetId="41">
        <row r="3">
          <cell r="B3">
            <v>41278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42">
        <row r="3">
          <cell r="B3">
            <v>41282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43">
        <row r="3">
          <cell r="B3">
            <v>41351</v>
          </cell>
        </row>
        <row r="5">
          <cell r="B5">
            <v>3.4974773456191106E-2</v>
          </cell>
        </row>
        <row r="6">
          <cell r="B6">
            <v>3.5366031013288217E-2</v>
          </cell>
        </row>
        <row r="7">
          <cell r="B7">
            <v>0.10594403205589786</v>
          </cell>
        </row>
      </sheetData>
      <sheetData sheetId="44">
        <row r="3">
          <cell r="B3">
            <v>41351</v>
          </cell>
        </row>
        <row r="5">
          <cell r="B5">
            <v>0.35564071978636913</v>
          </cell>
        </row>
        <row r="6">
          <cell r="B6">
            <v>0.35961921930123131</v>
          </cell>
        </row>
        <row r="7">
          <cell r="B7">
            <v>-0.35864971102101961</v>
          </cell>
        </row>
      </sheetData>
      <sheetData sheetId="45">
        <row r="3">
          <cell r="B3">
            <v>41351</v>
          </cell>
        </row>
        <row r="5">
          <cell r="B5">
            <v>0.19046774543702882</v>
          </cell>
        </row>
        <row r="6">
          <cell r="B6">
            <v>0.19259847960400872</v>
          </cell>
        </row>
        <row r="7">
          <cell r="B7">
            <v>0.10840361617961203</v>
          </cell>
        </row>
      </sheetData>
      <sheetData sheetId="46">
        <row r="3">
          <cell r="B3">
            <v>41283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sqref="A1:K31"/>
    </sheetView>
  </sheetViews>
  <sheetFormatPr defaultRowHeight="12.75"/>
  <sheetData>
    <row r="1" spans="1:11">
      <c r="B1" s="1" t="s">
        <v>0</v>
      </c>
      <c r="C1" s="2"/>
      <c r="D1" s="2"/>
      <c r="E1" s="3" t="s">
        <v>1</v>
      </c>
      <c r="F1" s="4">
        <f ca="1">TODAY()</f>
        <v>41274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pans="1:11">
      <c r="A3" s="9" t="s">
        <v>12</v>
      </c>
      <c r="B3" s="9" t="str">
        <f t="shared" ref="B3:B31" si="0">$F$2</f>
        <v>ExpiryDate</v>
      </c>
      <c r="C3" s="10" t="s">
        <v>13</v>
      </c>
      <c r="D3" s="11" t="s">
        <v>14</v>
      </c>
      <c r="E3" s="11" t="s">
        <v>15</v>
      </c>
      <c r="F3" s="12">
        <f>[1]CABM!$B$3</f>
        <v>41257</v>
      </c>
      <c r="G3" s="13">
        <f>[1]CABM!$B$5</f>
        <v>5.7299999999999685E-2</v>
      </c>
      <c r="H3" s="14">
        <f>[1]CABM!$B$6</f>
        <v>5.7299999999999685E-2</v>
      </c>
      <c r="I3" s="15">
        <v>5.7299999999999685E-2</v>
      </c>
      <c r="J3" s="15">
        <v>5.7299999999999685E-2</v>
      </c>
      <c r="K3" s="16">
        <f>[1]CABM!$B$7</f>
        <v>1.000000000000036</v>
      </c>
    </row>
    <row r="4" spans="1:11">
      <c r="A4" s="9" t="s">
        <v>12</v>
      </c>
      <c r="B4" s="9" t="str">
        <f t="shared" si="0"/>
        <v>ExpiryDate</v>
      </c>
      <c r="C4" s="10" t="s">
        <v>13</v>
      </c>
      <c r="D4" s="11" t="s">
        <v>16</v>
      </c>
      <c r="E4" s="11" t="s">
        <v>17</v>
      </c>
      <c r="F4" s="12">
        <f>[1]CABO!$B$3</f>
        <v>41257</v>
      </c>
      <c r="G4" s="13">
        <f ca="1">[1]CABO!$B$5</f>
        <v>0</v>
      </c>
      <c r="H4" s="14">
        <f ca="1">[1]CABO!$B$6</f>
        <v>0</v>
      </c>
      <c r="I4" s="15">
        <v>0</v>
      </c>
      <c r="J4" s="15">
        <v>0</v>
      </c>
      <c r="K4" s="16">
        <f>[1]CABO!$B$7</f>
        <v>0</v>
      </c>
    </row>
    <row r="5" spans="1:11">
      <c r="A5" s="9" t="s">
        <v>12</v>
      </c>
      <c r="B5" s="9" t="str">
        <f t="shared" si="0"/>
        <v>ExpiryDate</v>
      </c>
      <c r="C5" s="10" t="s">
        <v>13</v>
      </c>
      <c r="D5" s="11" t="s">
        <v>18</v>
      </c>
      <c r="E5" s="11" t="s">
        <v>15</v>
      </c>
      <c r="F5" s="12">
        <f>[1]CABN!$B$3</f>
        <v>41257</v>
      </c>
      <c r="G5" s="13">
        <f ca="1">[1]CABN!$B$5</f>
        <v>0.35729999999999862</v>
      </c>
      <c r="H5" s="14">
        <f ca="1">[1]CABN!$B$6</f>
        <v>0.35729999999999862</v>
      </c>
      <c r="I5" s="15">
        <v>0.35729999999999862</v>
      </c>
      <c r="J5" s="15">
        <v>0.35729999999999862</v>
      </c>
      <c r="K5" s="16">
        <f>[1]CABN!$B$7</f>
        <v>1.000000000000036</v>
      </c>
    </row>
    <row r="6" spans="1:11">
      <c r="A6" s="9" t="s">
        <v>12</v>
      </c>
      <c r="B6" s="9" t="str">
        <f t="shared" si="0"/>
        <v>ExpiryDate</v>
      </c>
      <c r="C6" s="10" t="s">
        <v>13</v>
      </c>
      <c r="D6" s="11" t="s">
        <v>19</v>
      </c>
      <c r="E6" s="11" t="s">
        <v>20</v>
      </c>
      <c r="F6" s="12">
        <f>[1]CABP!$B$3</f>
        <v>41257</v>
      </c>
      <c r="G6" s="13">
        <f ca="1">[1]CABP!$B$5</f>
        <v>0</v>
      </c>
      <c r="H6" s="14">
        <f ca="1">[1]CABP!$B$6</f>
        <v>0</v>
      </c>
      <c r="I6" s="15">
        <v>0</v>
      </c>
      <c r="J6" s="15">
        <v>0</v>
      </c>
      <c r="K6" s="16">
        <f>[1]CABP!$B$7</f>
        <v>0</v>
      </c>
    </row>
    <row r="7" spans="1:11">
      <c r="A7" s="9" t="s">
        <v>12</v>
      </c>
      <c r="B7" s="9" t="str">
        <f t="shared" si="0"/>
        <v>ExpiryDate</v>
      </c>
      <c r="C7" s="10" t="s">
        <v>13</v>
      </c>
      <c r="D7" s="11" t="s">
        <v>21</v>
      </c>
      <c r="E7" s="11" t="s">
        <v>22</v>
      </c>
      <c r="F7" s="12">
        <f>[1]CABR!$B$3</f>
        <v>41257</v>
      </c>
      <c r="G7" s="13">
        <f ca="1">[1]CABR!$B$5</f>
        <v>0.65470000000000006</v>
      </c>
      <c r="H7" s="14">
        <f ca="1">[1]CABR!$B$6</f>
        <v>0.65470000000000006</v>
      </c>
      <c r="I7" s="15">
        <v>0.65470000000000006</v>
      </c>
      <c r="J7" s="15">
        <v>0.65470000000000006</v>
      </c>
      <c r="K7" s="16">
        <f>[1]CABR!$B$7</f>
        <v>1.0000000000000149</v>
      </c>
    </row>
    <row r="8" spans="1:11">
      <c r="A8" s="9" t="s">
        <v>12</v>
      </c>
      <c r="B8" s="9" t="str">
        <f t="shared" si="0"/>
        <v>ExpiryDate</v>
      </c>
      <c r="C8" s="10" t="s">
        <v>13</v>
      </c>
      <c r="D8" s="11" t="s">
        <v>23</v>
      </c>
      <c r="E8" s="11" t="s">
        <v>24</v>
      </c>
      <c r="F8" s="12">
        <f>[1]CABS!$B$3</f>
        <v>41257</v>
      </c>
      <c r="G8" s="13">
        <f ca="1">[1]CABS!$B$5</f>
        <v>0</v>
      </c>
      <c r="H8" s="14">
        <f ca="1">[1]CABS!$B$6</f>
        <v>0</v>
      </c>
      <c r="I8" s="15">
        <v>0</v>
      </c>
      <c r="J8" s="15">
        <v>0</v>
      </c>
      <c r="K8" s="16">
        <f>[1]CABS!$B$7</f>
        <v>0</v>
      </c>
    </row>
    <row r="9" spans="1:11">
      <c r="A9" s="9" t="s">
        <v>12</v>
      </c>
      <c r="B9" s="9" t="str">
        <f t="shared" si="0"/>
        <v>ExpiryDate</v>
      </c>
      <c r="C9" s="10" t="s">
        <v>13</v>
      </c>
      <c r="D9" s="11" t="s">
        <v>25</v>
      </c>
      <c r="E9" s="11" t="s">
        <v>26</v>
      </c>
      <c r="F9" s="12">
        <f>[1]CABT!$B$3</f>
        <v>41257</v>
      </c>
      <c r="G9" s="13">
        <f ca="1">[1]CABT!$B$5</f>
        <v>0</v>
      </c>
      <c r="H9" s="14">
        <f ca="1">[1]CABT!$B$6</f>
        <v>0</v>
      </c>
      <c r="I9" s="15">
        <v>0</v>
      </c>
      <c r="J9" s="15">
        <v>0</v>
      </c>
      <c r="K9" s="16">
        <f>[1]CABT!$B$7</f>
        <v>0</v>
      </c>
    </row>
    <row r="10" spans="1:11">
      <c r="A10" s="9" t="s">
        <v>12</v>
      </c>
      <c r="B10" s="9" t="str">
        <f t="shared" si="0"/>
        <v>ExpiryDate</v>
      </c>
      <c r="C10" s="10" t="s">
        <v>13</v>
      </c>
      <c r="D10" s="11" t="s">
        <v>27</v>
      </c>
      <c r="E10" s="11" t="s">
        <v>28</v>
      </c>
      <c r="F10" s="12">
        <f>[1]CABT!$B$3</f>
        <v>41257</v>
      </c>
      <c r="G10" s="13">
        <f ca="1">[1]CABU!$B$5</f>
        <v>0.35729999999999862</v>
      </c>
      <c r="H10" s="14">
        <f ca="1">[1]CABU!$B$6</f>
        <v>0.35729999999999862</v>
      </c>
      <c r="I10" s="15">
        <v>0.35729999999999862</v>
      </c>
      <c r="J10" s="15">
        <v>0.35729999999999862</v>
      </c>
      <c r="K10" s="16">
        <f>[1]CABU!$B$7</f>
        <v>1.000000000000036</v>
      </c>
    </row>
    <row r="11" spans="1:11">
      <c r="A11" s="9" t="s">
        <v>12</v>
      </c>
      <c r="B11" s="9" t="str">
        <f t="shared" si="0"/>
        <v>ExpiryDate</v>
      </c>
      <c r="C11" s="10" t="s">
        <v>13</v>
      </c>
      <c r="D11" s="11" t="s">
        <v>29</v>
      </c>
      <c r="E11" s="11" t="s">
        <v>30</v>
      </c>
      <c r="F11" s="12">
        <f>[1]CABT!$B$3</f>
        <v>41257</v>
      </c>
      <c r="G11" s="13">
        <f ca="1">[1]CABV!$B$5</f>
        <v>0.65470000000000006</v>
      </c>
      <c r="H11" s="14">
        <f ca="1">[1]CABV!$B$6</f>
        <v>0.65470000000000006</v>
      </c>
      <c r="I11" s="15">
        <v>0.65470000000000006</v>
      </c>
      <c r="J11" s="15">
        <v>0.65470000000000006</v>
      </c>
      <c r="K11" s="16">
        <f>[1]CABV!$B$7</f>
        <v>1.0000000000000149</v>
      </c>
    </row>
    <row r="12" spans="1:11">
      <c r="A12" s="9" t="s">
        <v>12</v>
      </c>
      <c r="B12" s="9" t="str">
        <f t="shared" si="0"/>
        <v>ExpiryDate</v>
      </c>
      <c r="C12" s="10" t="s">
        <v>13</v>
      </c>
      <c r="D12" s="11" t="s">
        <v>31</v>
      </c>
      <c r="E12" s="11" t="s">
        <v>32</v>
      </c>
      <c r="F12" s="12">
        <f>[1]CABT!$B$3</f>
        <v>41257</v>
      </c>
      <c r="G12" s="13">
        <f ca="1">[1]CABW!$B$5</f>
        <v>0</v>
      </c>
      <c r="H12" s="14">
        <f ca="1">[1]CABW!$B$6</f>
        <v>0</v>
      </c>
      <c r="I12" s="15">
        <v>0</v>
      </c>
      <c r="J12" s="15">
        <v>0</v>
      </c>
      <c r="K12" s="16">
        <f>[1]CABW!$B$7</f>
        <v>0</v>
      </c>
    </row>
    <row r="13" spans="1:11">
      <c r="A13" s="9" t="s">
        <v>12</v>
      </c>
      <c r="B13" s="9" t="str">
        <f t="shared" si="0"/>
        <v>ExpiryDate</v>
      </c>
      <c r="C13" s="10" t="s">
        <v>13</v>
      </c>
      <c r="D13" s="11" t="s">
        <v>33</v>
      </c>
      <c r="E13" s="11" t="s">
        <v>15</v>
      </c>
      <c r="F13" s="12">
        <f>[1]CABX!$B$3</f>
        <v>41257</v>
      </c>
      <c r="G13" s="13">
        <f ca="1">[1]CABX!$B$5</f>
        <v>0.25729999999999897</v>
      </c>
      <c r="H13" s="14">
        <f ca="1">[1]CABX!$B$6</f>
        <v>0.25729999999999897</v>
      </c>
      <c r="I13" s="15">
        <v>0.25729999999999897</v>
      </c>
      <c r="J13" s="15">
        <v>0.25729999999999897</v>
      </c>
      <c r="K13" s="16">
        <f>[1]CABX!$B$7</f>
        <v>1.000000000000036</v>
      </c>
    </row>
    <row r="14" spans="1:11">
      <c r="A14" s="9" t="s">
        <v>12</v>
      </c>
      <c r="B14" s="9" t="str">
        <f t="shared" si="0"/>
        <v>ExpiryDate</v>
      </c>
      <c r="C14" s="10" t="s">
        <v>13</v>
      </c>
      <c r="D14" s="11" t="s">
        <v>34</v>
      </c>
      <c r="E14" s="11" t="s">
        <v>15</v>
      </c>
      <c r="F14" s="12">
        <f>[1]CABZ!$B$3</f>
        <v>41257</v>
      </c>
      <c r="G14" s="13">
        <f ca="1">[1]CABZ!$B$5</f>
        <v>0</v>
      </c>
      <c r="H14" s="14">
        <f ca="1">[1]CABZ!$B$6</f>
        <v>0</v>
      </c>
      <c r="I14" s="15">
        <v>0</v>
      </c>
      <c r="J14" s="15">
        <v>0</v>
      </c>
      <c r="K14" s="16">
        <f>[1]CABZ!$B$7</f>
        <v>0</v>
      </c>
    </row>
    <row r="15" spans="1:11">
      <c r="A15" s="9" t="s">
        <v>12</v>
      </c>
      <c r="B15" s="9" t="str">
        <f t="shared" si="0"/>
        <v>ExpiryDate</v>
      </c>
      <c r="C15" s="10" t="s">
        <v>13</v>
      </c>
      <c r="D15" s="11" t="s">
        <v>35</v>
      </c>
      <c r="E15" s="11" t="s">
        <v>26</v>
      </c>
      <c r="F15" s="12">
        <f>[1]CABY!$B$3</f>
        <v>41257</v>
      </c>
      <c r="G15" s="13">
        <f ca="1">[1]CABY!$B$5</f>
        <v>0.33239999999999981</v>
      </c>
      <c r="H15" s="14">
        <f ca="1">[1]CABY!$B$6</f>
        <v>0.33239999999999981</v>
      </c>
      <c r="I15" s="15">
        <v>0.33239999999999981</v>
      </c>
      <c r="J15" s="15">
        <v>0.33239999999999981</v>
      </c>
      <c r="K15" s="16">
        <f>[1]CABY!$B$7</f>
        <v>0.99999999999997247</v>
      </c>
    </row>
    <row r="16" spans="1:11">
      <c r="A16" s="9" t="s">
        <v>12</v>
      </c>
      <c r="B16" s="9" t="str">
        <f t="shared" si="0"/>
        <v>ExpiryDate</v>
      </c>
      <c r="C16" s="10" t="s">
        <v>13</v>
      </c>
      <c r="D16" s="11" t="s">
        <v>36</v>
      </c>
      <c r="E16" s="11" t="s">
        <v>37</v>
      </c>
      <c r="F16" s="12">
        <f>[1]CACA!$B$3</f>
        <v>41263</v>
      </c>
      <c r="G16" s="17">
        <f ca="1">[1]CACA!$B$5</f>
        <v>0</v>
      </c>
      <c r="H16" s="18">
        <f ca="1">[1]CACA!$B$6</f>
        <v>0</v>
      </c>
      <c r="I16" s="19">
        <v>0</v>
      </c>
      <c r="J16" s="19">
        <v>0</v>
      </c>
      <c r="K16" s="16">
        <f>[1]CACA!$B$7</f>
        <v>0</v>
      </c>
    </row>
    <row r="17" spans="1:11">
      <c r="A17" s="9" t="s">
        <v>12</v>
      </c>
      <c r="B17" s="9" t="str">
        <f t="shared" si="0"/>
        <v>ExpiryDate</v>
      </c>
      <c r="C17" s="10" t="s">
        <v>13</v>
      </c>
      <c r="D17" s="11" t="s">
        <v>38</v>
      </c>
      <c r="E17" s="11" t="s">
        <v>37</v>
      </c>
      <c r="F17" s="12">
        <f>[1]CACB!$B$3</f>
        <v>41263</v>
      </c>
      <c r="G17" s="17">
        <f ca="1">H17</f>
        <v>15000</v>
      </c>
      <c r="H17" s="18">
        <f ca="1">[1]CACB!$B$6</f>
        <v>15000</v>
      </c>
      <c r="I17" s="19">
        <v>15000</v>
      </c>
      <c r="J17" s="19">
        <v>15000</v>
      </c>
      <c r="K17" s="16">
        <f>[1]CACB!$B$7</f>
        <v>0</v>
      </c>
    </row>
    <row r="18" spans="1:11">
      <c r="A18" s="9" t="s">
        <v>12</v>
      </c>
      <c r="B18" s="9" t="str">
        <f t="shared" si="0"/>
        <v>ExpiryDate</v>
      </c>
      <c r="C18" s="10" t="s">
        <v>13</v>
      </c>
      <c r="D18" s="11" t="s">
        <v>39</v>
      </c>
      <c r="E18" s="11" t="s">
        <v>40</v>
      </c>
      <c r="F18" s="12">
        <f>[1]CACD!$B$3</f>
        <v>41263</v>
      </c>
      <c r="G18" s="17">
        <f ca="1">H18</f>
        <v>10000</v>
      </c>
      <c r="H18" s="18">
        <f ca="1">[1]CACD!$B$6</f>
        <v>10000</v>
      </c>
      <c r="I18" s="19">
        <v>10000</v>
      </c>
      <c r="J18" s="19">
        <v>10000</v>
      </c>
      <c r="K18" s="16">
        <f>[1]CACD!$B$7</f>
        <v>0</v>
      </c>
    </row>
    <row r="19" spans="1:11">
      <c r="A19" s="9" t="s">
        <v>41</v>
      </c>
      <c r="B19" s="9" t="str">
        <f t="shared" si="0"/>
        <v>ExpiryDate</v>
      </c>
      <c r="C19" s="10" t="s">
        <v>13</v>
      </c>
      <c r="D19" s="11" t="s">
        <v>42</v>
      </c>
      <c r="E19" s="11" t="s">
        <v>15</v>
      </c>
      <c r="F19" s="12">
        <f>[1]CACE!$B$3</f>
        <v>41351</v>
      </c>
      <c r="G19" s="20">
        <f ca="1">[1]CACE!$B$5</f>
        <v>6.1614393627186993E-2</v>
      </c>
      <c r="H19" s="21">
        <f ca="1">[1]CACE!$B$6</f>
        <v>6.2303664628835916E-2</v>
      </c>
      <c r="I19" s="22">
        <v>6.1614393627186993E-2</v>
      </c>
      <c r="J19" s="22">
        <v>6.2303664628835916E-2</v>
      </c>
      <c r="K19" s="16">
        <f>[1]CACE!$B$7</f>
        <v>0.17324276510198572</v>
      </c>
    </row>
    <row r="20" spans="1:11">
      <c r="A20" s="9" t="s">
        <v>43</v>
      </c>
      <c r="B20" s="9" t="str">
        <f t="shared" si="0"/>
        <v>ExpiryDate</v>
      </c>
      <c r="C20" s="10" t="s">
        <v>13</v>
      </c>
      <c r="D20" s="11" t="s">
        <v>44</v>
      </c>
      <c r="E20" s="11" t="s">
        <v>45</v>
      </c>
      <c r="F20" s="12">
        <f>[1]CACF!$B$3</f>
        <v>41262</v>
      </c>
      <c r="G20" s="20">
        <f ca="1">[1]CACF!$B$5</f>
        <v>65535</v>
      </c>
      <c r="H20" s="21">
        <f ca="1">[1]CACF!$B$6</f>
        <v>0</v>
      </c>
      <c r="I20" s="22">
        <v>65535</v>
      </c>
      <c r="J20" s="22">
        <v>0</v>
      </c>
      <c r="K20" s="16">
        <f>[1]CACF!$B$7</f>
        <v>0</v>
      </c>
    </row>
    <row r="21" spans="1:11">
      <c r="A21" s="9" t="s">
        <v>41</v>
      </c>
      <c r="B21" s="9" t="str">
        <f t="shared" si="0"/>
        <v>ExpiryDate</v>
      </c>
      <c r="C21" s="10" t="s">
        <v>13</v>
      </c>
      <c r="D21" s="11" t="s">
        <v>46</v>
      </c>
      <c r="E21" s="11" t="s">
        <v>47</v>
      </c>
      <c r="F21" s="12">
        <f>[1]CACG!$B$3</f>
        <v>41276</v>
      </c>
      <c r="G21" s="20">
        <f ca="1">H21</f>
        <v>10000.000011538548</v>
      </c>
      <c r="H21" s="21">
        <f ca="1">[1]CACG!$B$6</f>
        <v>10000.000011538548</v>
      </c>
      <c r="I21" s="22">
        <v>10000.000011538548</v>
      </c>
      <c r="J21" s="22">
        <v>10000.000011538548</v>
      </c>
      <c r="K21" s="16">
        <f>[1]CACG!$B$7</f>
        <v>0</v>
      </c>
    </row>
    <row r="22" spans="1:11">
      <c r="A22" s="9" t="s">
        <v>41</v>
      </c>
      <c r="B22" s="9" t="str">
        <f t="shared" si="0"/>
        <v>ExpiryDate</v>
      </c>
      <c r="C22" s="10" t="s">
        <v>13</v>
      </c>
      <c r="D22" s="11" t="s">
        <v>48</v>
      </c>
      <c r="E22" s="11" t="s">
        <v>49</v>
      </c>
      <c r="F22" s="12">
        <f>[1]CACH!$B$3</f>
        <v>41298</v>
      </c>
      <c r="G22" s="20">
        <f ca="1">[1]CACH!$B$5</f>
        <v>19925.069312551903</v>
      </c>
      <c r="H22" s="21">
        <f ca="1">[1]CACH!$B$6</f>
        <v>20000.00070447148</v>
      </c>
      <c r="I22" s="23">
        <v>19925.069312551903</v>
      </c>
      <c r="J22" s="23">
        <v>20000.00070447148</v>
      </c>
      <c r="K22" s="16">
        <f>[1]CACH!$B$7</f>
        <v>3.1796020664552601E-12</v>
      </c>
    </row>
    <row r="23" spans="1:11">
      <c r="A23" s="9" t="s">
        <v>12</v>
      </c>
      <c r="B23" s="9" t="str">
        <f t="shared" si="0"/>
        <v>ExpiryDate</v>
      </c>
      <c r="C23" s="10" t="s">
        <v>13</v>
      </c>
      <c r="D23" s="11" t="s">
        <v>50</v>
      </c>
      <c r="E23" s="11" t="s">
        <v>49</v>
      </c>
      <c r="F23" s="12">
        <f>[1]XXXX!$B$3</f>
        <v>41263</v>
      </c>
      <c r="G23" s="20">
        <f ca="1">[1]XXXX!$B$5</f>
        <v>0</v>
      </c>
      <c r="H23" s="21">
        <f ca="1">[1]XXXX!$B$6</f>
        <v>0</v>
      </c>
      <c r="I23" s="23">
        <v>0</v>
      </c>
      <c r="J23" s="23">
        <v>0</v>
      </c>
      <c r="K23" s="16">
        <f>[1]XXXX!$B$7</f>
        <v>0</v>
      </c>
    </row>
    <row r="24" spans="1:11">
      <c r="A24" s="9" t="s">
        <v>41</v>
      </c>
      <c r="B24" s="9" t="str">
        <f t="shared" si="0"/>
        <v>ExpiryDate</v>
      </c>
      <c r="C24" s="10" t="s">
        <v>13</v>
      </c>
      <c r="D24" s="11" t="s">
        <v>51</v>
      </c>
      <c r="E24" s="11" t="s">
        <v>49</v>
      </c>
      <c r="F24" s="12">
        <f>[1]CACJ!$B$3</f>
        <v>41276</v>
      </c>
      <c r="G24" s="20">
        <f ca="1">[1]CACJ!$B$5</f>
        <v>29979.625850219243</v>
      </c>
      <c r="H24" s="21">
        <f ca="1">[1]CACJ!$B$6</f>
        <v>30000.000034615638</v>
      </c>
      <c r="I24" s="23">
        <v>29979.625850219243</v>
      </c>
      <c r="J24" s="23">
        <v>30000.000034615638</v>
      </c>
      <c r="K24" s="16">
        <f>[1]CACJ!$B$7</f>
        <v>6.5289570153085425E-15</v>
      </c>
    </row>
    <row r="25" spans="1:11">
      <c r="A25" s="9" t="s">
        <v>41</v>
      </c>
      <c r="B25" s="9" t="str">
        <f t="shared" si="0"/>
        <v>ExpiryDate</v>
      </c>
      <c r="C25" s="10" t="s">
        <v>13</v>
      </c>
      <c r="D25" s="11" t="s">
        <v>52</v>
      </c>
      <c r="E25" s="24" t="s">
        <v>53</v>
      </c>
      <c r="F25" s="12">
        <f>[1]CACK!$B$3</f>
        <v>41285</v>
      </c>
      <c r="G25" s="20">
        <f ca="1">[1]CACK!$B$5</f>
        <v>34932.759355557202</v>
      </c>
      <c r="H25" s="21">
        <f ca="1">[1]CACK!$B$6</f>
        <v>35000.000323572924</v>
      </c>
      <c r="I25" s="23">
        <v>34932.759355557202</v>
      </c>
      <c r="J25" s="23">
        <v>35000.000323572924</v>
      </c>
      <c r="K25" s="16">
        <f>[1]CACK!$B$7</f>
        <v>4.7243532962772623E-14</v>
      </c>
    </row>
    <row r="26" spans="1:11">
      <c r="A26" s="9" t="s">
        <v>41</v>
      </c>
      <c r="B26" s="9" t="str">
        <f t="shared" si="0"/>
        <v>ExpiryDate</v>
      </c>
      <c r="C26" s="10" t="s">
        <v>13</v>
      </c>
      <c r="D26" s="11" t="s">
        <v>54</v>
      </c>
      <c r="E26" s="24" t="s">
        <v>55</v>
      </c>
      <c r="F26" s="12">
        <f>[1]CACL!$B$3</f>
        <v>41278</v>
      </c>
      <c r="G26" s="20">
        <f ca="1">[1]CACL!$B$5</f>
        <v>0</v>
      </c>
      <c r="H26" s="21">
        <f ca="1">[1]CACL!$B$6</f>
        <v>0</v>
      </c>
      <c r="I26" s="25">
        <v>0</v>
      </c>
      <c r="J26" s="25">
        <v>0</v>
      </c>
      <c r="K26" s="16">
        <f>[1]CACL!$B$7</f>
        <v>0</v>
      </c>
    </row>
    <row r="27" spans="1:11">
      <c r="A27" s="9" t="s">
        <v>41</v>
      </c>
      <c r="B27" s="9" t="str">
        <f t="shared" si="0"/>
        <v>ExpiryDate</v>
      </c>
      <c r="C27" s="10" t="s">
        <v>13</v>
      </c>
      <c r="D27" s="11" t="s">
        <v>56</v>
      </c>
      <c r="E27" s="24" t="s">
        <v>55</v>
      </c>
      <c r="F27" s="12">
        <f>[1]CACM!$B$3</f>
        <v>41282</v>
      </c>
      <c r="G27" s="20">
        <f ca="1">[1]CACM!$B$5</f>
        <v>0</v>
      </c>
      <c r="H27" s="21">
        <f ca="1">[1]CACM!$B$6</f>
        <v>0</v>
      </c>
      <c r="I27" s="25">
        <v>0</v>
      </c>
      <c r="J27" s="25">
        <v>0</v>
      </c>
      <c r="K27" s="16">
        <f>[1]CACM!$B$7</f>
        <v>0</v>
      </c>
    </row>
    <row r="28" spans="1:11">
      <c r="A28" s="9" t="s">
        <v>41</v>
      </c>
      <c r="B28" s="9" t="str">
        <f t="shared" si="0"/>
        <v>ExpiryDate</v>
      </c>
      <c r="C28" s="10" t="s">
        <v>13</v>
      </c>
      <c r="D28" s="11" t="s">
        <v>57</v>
      </c>
      <c r="E28" s="11" t="s">
        <v>15</v>
      </c>
      <c r="F28" s="12">
        <f>[1]CACI!$B$3</f>
        <v>41351</v>
      </c>
      <c r="G28" s="20">
        <f ca="1">[1]CACI!$B$5</f>
        <v>3.4974773456191106E-2</v>
      </c>
      <c r="H28" s="21">
        <f ca="1">[1]CACI!$B$6</f>
        <v>3.5366031013288217E-2</v>
      </c>
      <c r="I28" s="26">
        <v>3.4974773456191106E-2</v>
      </c>
      <c r="J28" s="26">
        <v>3.5366031013288217E-2</v>
      </c>
      <c r="K28" s="16">
        <f>[1]CACI!$B$7</f>
        <v>0.10594403205589786</v>
      </c>
    </row>
    <row r="29" spans="1:11">
      <c r="A29" s="9" t="s">
        <v>41</v>
      </c>
      <c r="B29" s="9" t="str">
        <f t="shared" si="0"/>
        <v>ExpiryDate</v>
      </c>
      <c r="C29" s="10" t="s">
        <v>13</v>
      </c>
      <c r="D29" s="11" t="s">
        <v>58</v>
      </c>
      <c r="E29" s="11" t="s">
        <v>59</v>
      </c>
      <c r="F29" s="12">
        <f>[1]CACN!$B$3</f>
        <v>41351</v>
      </c>
      <c r="G29" s="20">
        <f ca="1">[1]CACN!$B$5</f>
        <v>0.35564071978636913</v>
      </c>
      <c r="H29" s="21">
        <f ca="1">[1]CACN!$B$6</f>
        <v>0.35961921930123131</v>
      </c>
      <c r="I29" s="26">
        <v>0.35564071978636913</v>
      </c>
      <c r="J29" s="26">
        <v>0.35961921930123131</v>
      </c>
      <c r="K29" s="16">
        <f>[1]CACN!$B$7</f>
        <v>-0.35864971102101961</v>
      </c>
    </row>
    <row r="30" spans="1:11">
      <c r="A30" s="9" t="s">
        <v>41</v>
      </c>
      <c r="B30" s="9" t="str">
        <f t="shared" si="0"/>
        <v>ExpiryDate</v>
      </c>
      <c r="C30" s="10" t="s">
        <v>13</v>
      </c>
      <c r="D30" s="11" t="s">
        <v>60</v>
      </c>
      <c r="E30" s="11" t="s">
        <v>61</v>
      </c>
      <c r="F30" s="12">
        <f>[1]CACO!$B$3</f>
        <v>41351</v>
      </c>
      <c r="G30" s="20">
        <f ca="1">[1]CACO!$B$5</f>
        <v>0.19046774543702882</v>
      </c>
      <c r="H30" s="21">
        <f ca="1">[1]CACO!$B$6</f>
        <v>0.19259847960400872</v>
      </c>
      <c r="I30" s="26">
        <v>0.19046774543702882</v>
      </c>
      <c r="J30" s="26">
        <v>0.19259847960400872</v>
      </c>
      <c r="K30" s="16">
        <f>[1]CACO!$B$7</f>
        <v>0.10840361617961203</v>
      </c>
    </row>
    <row r="31" spans="1:11">
      <c r="A31" s="9" t="s">
        <v>41</v>
      </c>
      <c r="B31" s="9" t="str">
        <f t="shared" si="0"/>
        <v>ExpiryDate</v>
      </c>
      <c r="C31" s="10" t="s">
        <v>13</v>
      </c>
      <c r="D31" s="11" t="s">
        <v>62</v>
      </c>
      <c r="E31" s="11" t="s">
        <v>17</v>
      </c>
      <c r="F31" s="12">
        <f>[1]CACP!$B$3</f>
        <v>41283</v>
      </c>
      <c r="G31" s="20">
        <f ca="1">[1]CACP!$B$5</f>
        <v>0</v>
      </c>
      <c r="H31" s="21">
        <f ca="1">[1]CACP!$B$6</f>
        <v>0</v>
      </c>
      <c r="I31" s="26">
        <v>0</v>
      </c>
      <c r="J31" s="26">
        <v>0</v>
      </c>
      <c r="K31" s="16">
        <f>[1]CACP!$B$7</f>
        <v>0</v>
      </c>
    </row>
  </sheetData>
  <conditionalFormatting sqref="F3:F30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31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2012-12-31T06:54:22Z</dcterms:created>
  <dcterms:modified xsi:type="dcterms:W3CDTF">2012-12-31T06:55:01Z</dcterms:modified>
</cp:coreProperties>
</file>