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05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<sst xmlns="http://schemas.openxmlformats.org/spreadsheetml/2006/main" count="36" uniqueCount="35">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</sst>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18" fillId="0" borderId="0" xfId="0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20" fillId="0" borderId="0" xfId="0" applyFont="1" applyFill="1" applyBorder="1" applyAlignment="1" applyProtection="1">
      <alignment horizontal="center"/>
      <protection locked="0"/>
    </xf>
    <xf numFmtId="164" fontId="20" fillId="0" borderId="1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 applyProtection="1">
      <alignment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0" fontId="19" fillId="0" borderId="12" xfId="0" applyFont="1" applyFill="1" applyBorder="1" applyAlignment="1" applyProtection="1">
      <alignment horizontal="centerContinuous"/>
      <protection locked="0"/>
    </xf>
    <xf numFmtId="0" fontId="19" fillId="0" borderId="13" xfId="0" applyFont="1" applyFill="1" applyBorder="1" applyAlignment="1" applyProtection="1">
      <alignment horizontal="centerContinuous"/>
      <protection locked="0"/>
    </xf>
    <xf numFmtId="0" fontId="19" fillId="0" borderId="14" xfId="0" applyFont="1" applyFill="1" applyBorder="1" applyAlignment="1" applyProtection="1">
      <alignment horizontal="center"/>
      <protection locked="0"/>
    </xf>
    <xf numFmtId="0" fontId="21" fillId="0" borderId="0" xfId="0" applyFont="1" applyFill="1" applyBorder="1" applyAlignment="1" applyProtection="1">
      <alignment/>
      <protection locked="0"/>
    </xf>
    <xf numFmtId="0" fontId="19" fillId="0" borderId="15" xfId="0" applyFont="1" applyFill="1" applyBorder="1" applyAlignment="1" applyProtection="1">
      <alignment horizontal="center"/>
      <protection locked="0"/>
    </xf>
    <xf numFmtId="0" fontId="19" fillId="0" borderId="16" xfId="0" applyFont="1" applyFill="1" applyBorder="1" applyAlignment="1" applyProtection="1">
      <alignment horizontal="center"/>
      <protection locked="0"/>
    </xf>
    <xf numFmtId="0" fontId="19" fillId="0" borderId="17" xfId="0" applyFont="1" applyFill="1" applyBorder="1" applyAlignment="1" applyProtection="1">
      <alignment horizontal="center"/>
      <protection locked="0"/>
    </xf>
    <xf numFmtId="164" fontId="19" fillId="33" borderId="18" xfId="0" applyNumberFormat="1" applyFont="1" applyFill="1" applyBorder="1" applyAlignment="1" applyProtection="1">
      <alignment horizontal="center"/>
      <protection locked="0"/>
    </xf>
    <xf numFmtId="0" fontId="0" fillId="33" borderId="19" xfId="0" applyFill="1" applyBorder="1" applyAlignment="1">
      <alignment horizontal="center"/>
    </xf>
    <xf numFmtId="2" fontId="19" fillId="33" borderId="19" xfId="0" applyNumberFormat="1" applyFont="1" applyFill="1" applyBorder="1" applyAlignment="1" applyProtection="1">
      <alignment horizontal="center"/>
      <protection locked="0"/>
    </xf>
    <xf numFmtId="2" fontId="19" fillId="33" borderId="20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21" fillId="0" borderId="0" xfId="0" applyFont="1" applyFill="1" applyAlignment="1">
      <alignment horizontal="right"/>
    </xf>
    <xf numFmtId="2" fontId="19" fillId="0" borderId="0" xfId="0" applyNumberFormat="1" applyFont="1" applyFill="1" applyBorder="1" applyAlignment="1" applyProtection="1">
      <alignment horizontal="center"/>
      <protection locked="0"/>
    </xf>
    <xf numFmtId="1" fontId="21" fillId="0" borderId="0" xfId="0" applyNumberFormat="1" applyFont="1" applyFill="1" applyAlignment="1" applyProtection="1">
      <alignment/>
      <protection locked="0"/>
    </xf>
    <xf numFmtId="164" fontId="19" fillId="0" borderId="21" xfId="0" applyNumberFormat="1" applyFont="1" applyFill="1" applyBorder="1" applyAlignment="1" applyProtection="1">
      <alignment horizontal="center"/>
      <protection locked="0"/>
    </xf>
    <xf numFmtId="0" fontId="0" fillId="0" borderId="22" xfId="0" applyBorder="1" applyAlignment="1">
      <alignment horizontal="center"/>
    </xf>
    <xf numFmtId="165" fontId="19" fillId="0" borderId="22" xfId="0" applyNumberFormat="1" applyFont="1" applyFill="1" applyBorder="1" applyAlignment="1" applyProtection="1">
      <alignment horizontal="center"/>
      <protection locked="0"/>
    </xf>
    <xf numFmtId="165" fontId="19" fillId="0" borderId="23" xfId="0" applyNumberFormat="1" applyFont="1" applyFill="1" applyBorder="1" applyAlignment="1" applyProtection="1">
      <alignment horizontal="center"/>
      <protection locked="0"/>
    </xf>
    <xf numFmtId="164" fontId="19" fillId="33" borderId="21" xfId="0" applyNumberFormat="1" applyFont="1" applyFill="1" applyBorder="1" applyAlignment="1" applyProtection="1">
      <alignment horizontal="center"/>
      <protection locked="0"/>
    </xf>
    <xf numFmtId="0" fontId="0" fillId="33" borderId="22" xfId="0" applyFill="1" applyBorder="1" applyAlignment="1">
      <alignment horizontal="center"/>
    </xf>
    <xf numFmtId="165" fontId="19" fillId="33" borderId="22" xfId="0" applyNumberFormat="1" applyFont="1" applyFill="1" applyBorder="1" applyAlignment="1" applyProtection="1">
      <alignment horizontal="center"/>
      <protection locked="0"/>
    </xf>
    <xf numFmtId="165" fontId="19" fillId="33" borderId="23" xfId="0" applyNumberFormat="1" applyFont="1" applyFill="1" applyBorder="1" applyAlignment="1" applyProtection="1">
      <alignment horizontal="center"/>
      <protection locked="0"/>
    </xf>
    <xf numFmtId="165" fontId="22" fillId="0" borderId="22" xfId="0" applyNumberFormat="1" applyFont="1" applyFill="1" applyBorder="1" applyAlignment="1" applyProtection="1">
      <alignment horizontal="center"/>
      <protection locked="0"/>
    </xf>
    <xf numFmtId="166" fontId="19" fillId="0" borderId="23" xfId="0" applyNumberFormat="1" applyFont="1" applyFill="1" applyBorder="1" applyAlignment="1" applyProtection="1">
      <alignment horizontal="center"/>
      <protection locked="0"/>
    </xf>
    <xf numFmtId="166" fontId="19" fillId="33" borderId="23" xfId="0" applyNumberFormat="1" applyFont="1" applyFill="1" applyBorder="1" applyAlignment="1" applyProtection="1">
      <alignment horizontal="center"/>
      <protection locked="0"/>
    </xf>
    <xf numFmtId="166" fontId="19" fillId="0" borderId="22" xfId="0" applyNumberFormat="1" applyFont="1" applyFill="1" applyBorder="1" applyAlignment="1" applyProtection="1">
      <alignment horizontal="center"/>
      <protection locked="0"/>
    </xf>
    <xf numFmtId="164" fontId="19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Border="1" applyAlignment="1">
      <alignment horizontal="center"/>
    </xf>
    <xf numFmtId="166" fontId="19" fillId="0" borderId="25" xfId="0" applyNumberFormat="1" applyFont="1" applyFill="1" applyBorder="1" applyAlignment="1" applyProtection="1">
      <alignment horizontal="center"/>
      <protection locked="0"/>
    </xf>
    <xf numFmtId="166" fontId="19" fillId="0" borderId="26" xfId="0" applyNumberFormat="1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20102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44140</v>
          </cell>
          <cell r="F140">
            <v>144.72878</v>
          </cell>
        </row>
        <row r="141">
          <cell r="A141">
            <v>44231</v>
          </cell>
          <cell r="F141">
            <v>144.67162</v>
          </cell>
        </row>
        <row r="142">
          <cell r="A142">
            <v>44322</v>
          </cell>
          <cell r="F142">
            <v>146.25460999999999</v>
          </cell>
        </row>
        <row r="143">
          <cell r="A143">
            <v>44413</v>
          </cell>
          <cell r="F143">
            <v>146.35275000000001</v>
          </cell>
        </row>
        <row r="144">
          <cell r="A144">
            <v>44504</v>
          </cell>
          <cell r="F144">
            <v>147.8547</v>
          </cell>
        </row>
        <row r="146">
          <cell r="A146">
            <v>44140</v>
          </cell>
        </row>
        <row r="147">
          <cell r="A147">
            <v>44231</v>
          </cell>
        </row>
        <row r="148">
          <cell r="A148">
            <v>44322</v>
          </cell>
        </row>
        <row r="149">
          <cell r="A149">
            <v>44413</v>
          </cell>
        </row>
        <row r="150">
          <cell r="A150">
            <v>44504</v>
          </cell>
        </row>
        <row r="152">
          <cell r="A152">
            <v>44140</v>
          </cell>
        </row>
        <row r="153">
          <cell r="A153">
            <v>44231</v>
          </cell>
        </row>
        <row r="154">
          <cell r="A154">
            <v>44322</v>
          </cell>
        </row>
        <row r="155">
          <cell r="A155">
            <v>44413</v>
          </cell>
        </row>
        <row r="156">
          <cell r="A156">
            <v>44504</v>
          </cell>
        </row>
        <row r="158">
          <cell r="A158">
            <v>44140</v>
          </cell>
          <cell r="F158">
            <v>105.40326</v>
          </cell>
        </row>
        <row r="159">
          <cell r="A159">
            <v>44231</v>
          </cell>
          <cell r="F159">
            <v>104.76351</v>
          </cell>
        </row>
        <row r="160">
          <cell r="A160">
            <v>44322</v>
          </cell>
          <cell r="F160">
            <v>105.9101</v>
          </cell>
        </row>
        <row r="161">
          <cell r="A161">
            <v>44413</v>
          </cell>
          <cell r="F161">
            <v>105.36815</v>
          </cell>
        </row>
        <row r="162">
          <cell r="A162">
            <v>44504</v>
          </cell>
          <cell r="F162">
            <v>106.44918000000001</v>
          </cell>
        </row>
        <row r="164">
          <cell r="A164">
            <v>44140</v>
          </cell>
        </row>
        <row r="165">
          <cell r="A165">
            <v>44231</v>
          </cell>
        </row>
        <row r="166">
          <cell r="A166">
            <v>44322</v>
          </cell>
        </row>
        <row r="167">
          <cell r="A167">
            <v>44413</v>
          </cell>
        </row>
        <row r="168">
          <cell r="A168">
            <v>44504</v>
          </cell>
        </row>
        <row r="169">
          <cell r="A169" t="str">
            <v>2050 FUTURE (2050)</v>
          </cell>
        </row>
        <row r="170">
          <cell r="A170">
            <v>44140</v>
          </cell>
          <cell r="F170">
            <v>95.28775</v>
          </cell>
        </row>
        <row r="171">
          <cell r="A171">
            <v>44231</v>
          </cell>
          <cell r="F171">
            <v>94.35369</v>
          </cell>
        </row>
        <row r="172">
          <cell r="A172">
            <v>44322</v>
          </cell>
          <cell r="F172">
            <v>95.38629</v>
          </cell>
        </row>
        <row r="173">
          <cell r="A173">
            <v>44413</v>
          </cell>
          <cell r="F173">
            <v>94.52120000000001</v>
          </cell>
        </row>
        <row r="174">
          <cell r="A174">
            <v>44504</v>
          </cell>
          <cell r="F174">
            <v>95.49099</v>
          </cell>
        </row>
        <row r="175">
          <cell r="A175" t="str">
            <v>EL28 FUTURE (EL28)</v>
          </cell>
        </row>
        <row r="176">
          <cell r="A176">
            <v>44140</v>
          </cell>
          <cell r="F176">
            <v>130.04744</v>
          </cell>
        </row>
        <row r="177">
          <cell r="A177">
            <v>44231</v>
          </cell>
          <cell r="F177">
            <v>131.35058</v>
          </cell>
        </row>
        <row r="178">
          <cell r="A178">
            <v>44322</v>
          </cell>
          <cell r="F178">
            <v>130.82019</v>
          </cell>
        </row>
        <row r="179">
          <cell r="A179">
            <v>44413</v>
          </cell>
          <cell r="F179">
            <v>132.27634</v>
          </cell>
        </row>
        <row r="180">
          <cell r="A180">
            <v>44504</v>
          </cell>
          <cell r="F180">
            <v>131.62815999999998</v>
          </cell>
        </row>
        <row r="181">
          <cell r="A181" t="str">
            <v>R197 FUTURE (R197)</v>
          </cell>
        </row>
        <row r="182">
          <cell r="A182">
            <v>44140</v>
          </cell>
          <cell r="F182">
            <v>316.87156</v>
          </cell>
        </row>
        <row r="183">
          <cell r="A183">
            <v>44231</v>
          </cell>
          <cell r="F183">
            <v>312.20023000000003</v>
          </cell>
        </row>
        <row r="184">
          <cell r="A184">
            <v>44322</v>
          </cell>
          <cell r="F184">
            <v>315.61632</v>
          </cell>
        </row>
        <row r="185">
          <cell r="A185">
            <v>44413</v>
          </cell>
          <cell r="F185">
            <v>311.12987</v>
          </cell>
        </row>
        <row r="186">
          <cell r="A186">
            <v>44504</v>
          </cell>
          <cell r="F186">
            <v>314.32173</v>
          </cell>
        </row>
        <row r="187">
          <cell r="A187" t="str">
            <v>R202 FUTURE (R202)</v>
          </cell>
        </row>
        <row r="188">
          <cell r="A188">
            <v>44140</v>
          </cell>
          <cell r="F188">
            <v>213.16911</v>
          </cell>
        </row>
        <row r="189">
          <cell r="A189">
            <v>44231</v>
          </cell>
          <cell r="F189">
            <v>211.1375</v>
          </cell>
        </row>
        <row r="190">
          <cell r="A190">
            <v>44322</v>
          </cell>
          <cell r="F190">
            <v>213.44764999999998</v>
          </cell>
        </row>
        <row r="191">
          <cell r="A191">
            <v>44413</v>
          </cell>
          <cell r="F191">
            <v>211.57438000000002</v>
          </cell>
        </row>
        <row r="192">
          <cell r="A192">
            <v>44504</v>
          </cell>
          <cell r="F192">
            <v>213.74529</v>
          </cell>
        </row>
        <row r="193">
          <cell r="A193" t="str">
            <v>R210 FUTURE (R210)</v>
          </cell>
        </row>
        <row r="194">
          <cell r="A194">
            <v>44140</v>
          </cell>
          <cell r="F194">
            <v>187.94035</v>
          </cell>
        </row>
        <row r="195">
          <cell r="A195">
            <v>44231</v>
          </cell>
          <cell r="F195">
            <v>189.82369</v>
          </cell>
        </row>
        <row r="196">
          <cell r="A196">
            <v>44322</v>
          </cell>
          <cell r="F196">
            <v>189.1882</v>
          </cell>
        </row>
        <row r="197">
          <cell r="A197">
            <v>44413</v>
          </cell>
          <cell r="F197">
            <v>191.29404</v>
          </cell>
        </row>
        <row r="198">
          <cell r="A198">
            <v>44504</v>
          </cell>
          <cell r="F198">
            <v>190.51988</v>
          </cell>
        </row>
        <row r="199">
          <cell r="A199" t="str">
            <v>R212 FUTURE (R212)</v>
          </cell>
        </row>
        <row r="200">
          <cell r="A200">
            <v>44140</v>
          </cell>
          <cell r="F200">
            <v>171.1275</v>
          </cell>
        </row>
        <row r="201">
          <cell r="A201">
            <v>44231</v>
          </cell>
          <cell r="F201">
            <v>170.54539</v>
          </cell>
        </row>
        <row r="202">
          <cell r="A202">
            <v>44322</v>
          </cell>
          <cell r="F202">
            <v>172.41172</v>
          </cell>
        </row>
        <row r="203">
          <cell r="A203">
            <v>44413</v>
          </cell>
          <cell r="F203">
            <v>172.00006000000002</v>
          </cell>
        </row>
        <row r="204">
          <cell r="A204">
            <v>44504</v>
          </cell>
          <cell r="F204">
            <v>173.76494</v>
          </cell>
        </row>
      </sheetData>
      <sheetData sheetId="3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  <cell r="H5">
            <v>44504</v>
          </cell>
        </row>
        <row r="9">
          <cell r="D9">
            <v>7.18432</v>
          </cell>
          <cell r="E9">
            <v>7.36651</v>
          </cell>
          <cell r="F9">
            <v>7.54528</v>
          </cell>
          <cell r="G9">
            <v>7.74029</v>
          </cell>
          <cell r="H9">
            <v>7.96635</v>
          </cell>
        </row>
        <row r="10">
          <cell r="D10">
            <v>1.03146</v>
          </cell>
          <cell r="E10">
            <v>1.03146</v>
          </cell>
        </row>
        <row r="12">
          <cell r="D12" t="e">
            <v>#VALUE!</v>
          </cell>
          <cell r="E12" t="e">
            <v>#VALUE!</v>
          </cell>
          <cell r="F12" t="e">
            <v>#VALUE!</v>
          </cell>
          <cell r="G12" t="e">
            <v>#VALUE!</v>
          </cell>
          <cell r="H12" t="e">
            <v>#VALUE!</v>
          </cell>
        </row>
        <row r="13">
          <cell r="D13">
            <v>3.47712</v>
          </cell>
          <cell r="E13">
            <v>2.64588</v>
          </cell>
          <cell r="F13">
            <v>1E-09</v>
          </cell>
          <cell r="G13">
            <v>1E-09</v>
          </cell>
          <cell r="H13">
            <v>1E-09</v>
          </cell>
        </row>
        <row r="14">
          <cell r="D14">
            <v>10.79208</v>
          </cell>
          <cell r="E14">
            <v>10.99958</v>
          </cell>
          <cell r="F14">
            <v>11.20433</v>
          </cell>
          <cell r="G14">
            <v>11.418109999999999</v>
          </cell>
          <cell r="H14">
            <v>11.64662</v>
          </cell>
        </row>
        <row r="15">
          <cell r="D15">
            <v>9.79378</v>
          </cell>
          <cell r="E15">
            <v>10.014710000000001</v>
          </cell>
          <cell r="F15">
            <v>10.22627</v>
          </cell>
          <cell r="G15">
            <v>10.45301</v>
          </cell>
          <cell r="H15">
            <v>10.700809999999999</v>
          </cell>
        </row>
        <row r="16">
          <cell r="D16">
            <v>11.27302</v>
          </cell>
          <cell r="E16">
            <v>11.48841</v>
          </cell>
          <cell r="F16">
            <v>11.69417</v>
          </cell>
          <cell r="G16">
            <v>11.9124</v>
          </cell>
          <cell r="H16">
            <v>12.14442</v>
          </cell>
        </row>
        <row r="17">
          <cell r="D17">
            <v>4.41566</v>
          </cell>
          <cell r="E17">
            <v>4.4838700000000005</v>
          </cell>
          <cell r="F17">
            <v>4.50535</v>
          </cell>
          <cell r="G17">
            <v>4.52682</v>
          </cell>
          <cell r="H17">
            <v>4.61873</v>
          </cell>
        </row>
        <row r="18">
          <cell r="D18">
            <v>11.55489</v>
          </cell>
          <cell r="E18">
            <v>11.78557</v>
          </cell>
          <cell r="F18">
            <v>12.00688</v>
          </cell>
          <cell r="G18">
            <v>12.24282</v>
          </cell>
          <cell r="H18">
            <v>12.49391</v>
          </cell>
        </row>
        <row r="19">
          <cell r="D19">
            <v>11.321209999999999</v>
          </cell>
          <cell r="E19">
            <v>11.560929999999999</v>
          </cell>
          <cell r="F19">
            <v>11.79984</v>
          </cell>
          <cell r="G19">
            <v>12.057039999999999</v>
          </cell>
          <cell r="H19">
            <v>12.31871</v>
          </cell>
        </row>
        <row r="20">
          <cell r="D20">
            <v>9.3284</v>
          </cell>
          <cell r="E20">
            <v>9.545969999999999</v>
          </cell>
          <cell r="F20">
            <v>9.76351</v>
          </cell>
          <cell r="G20">
            <v>10.00014</v>
          </cell>
          <cell r="H20">
            <v>10.2481</v>
          </cell>
        </row>
        <row r="21">
          <cell r="D21">
            <v>10.31541</v>
          </cell>
          <cell r="E21">
            <v>10.54933</v>
          </cell>
          <cell r="F21">
            <v>10.781640000000001</v>
          </cell>
          <cell r="G21">
            <v>11.026710000000001</v>
          </cell>
          <cell r="H21">
            <v>11.29223</v>
          </cell>
        </row>
        <row r="22">
          <cell r="D22">
            <v>11.47589</v>
          </cell>
          <cell r="E22">
            <v>11.71325</v>
          </cell>
          <cell r="F22">
            <v>11.94959</v>
          </cell>
          <cell r="G22">
            <v>12.20401</v>
          </cell>
          <cell r="H22">
            <v>12.46228</v>
          </cell>
        </row>
        <row r="23">
          <cell r="D23">
            <v>11.59525</v>
          </cell>
          <cell r="E23">
            <v>11.8278</v>
          </cell>
          <cell r="F23">
            <v>12.05924</v>
          </cell>
          <cell r="G23">
            <v>12.30837</v>
          </cell>
          <cell r="H23">
            <v>12.56094</v>
          </cell>
        </row>
        <row r="24">
          <cell r="D24">
            <v>11.047</v>
          </cell>
          <cell r="E24">
            <v>11.29373</v>
          </cell>
          <cell r="F24">
            <v>11.53075</v>
          </cell>
          <cell r="G24">
            <v>11.78399</v>
          </cell>
          <cell r="H24">
            <v>12.05547</v>
          </cell>
        </row>
        <row r="29">
          <cell r="D29">
            <v>11.80128</v>
          </cell>
          <cell r="E29">
            <v>12.08202</v>
          </cell>
          <cell r="F29">
            <v>12.35764</v>
          </cell>
          <cell r="G29">
            <v>12.64911</v>
          </cell>
          <cell r="H29">
            <v>12.962499999999999</v>
          </cell>
        </row>
        <row r="30">
          <cell r="D30">
            <v>12.40988</v>
          </cell>
          <cell r="E30">
            <v>12.679969999999999</v>
          </cell>
          <cell r="F30">
            <v>12.956059999999999</v>
          </cell>
          <cell r="G30">
            <v>13.24042</v>
          </cell>
          <cell r="H30">
            <v>13.548540000000001</v>
          </cell>
        </row>
        <row r="49">
          <cell r="D49">
            <v>120.23328</v>
          </cell>
          <cell r="E49">
            <v>116.12621999999999</v>
          </cell>
          <cell r="F49">
            <v>117.36930000000001</v>
          </cell>
          <cell r="G49">
            <v>113.36663</v>
          </cell>
          <cell r="H49">
            <v>114.50264000000001</v>
          </cell>
        </row>
        <row r="50">
          <cell r="D50" t="e">
            <v>#VALUE!</v>
          </cell>
          <cell r="E50" t="e">
            <v>#VALUE!</v>
          </cell>
        </row>
        <row r="51">
          <cell r="D51" t="e">
            <v>#VALUE!</v>
          </cell>
        </row>
        <row r="52">
          <cell r="D52" t="e">
            <v>#VALUE!</v>
          </cell>
          <cell r="E52" t="e">
            <v>#VALUE!</v>
          </cell>
          <cell r="F52" t="e">
            <v>#VALUE!</v>
          </cell>
          <cell r="G52" t="e">
            <v>#VALUE!</v>
          </cell>
          <cell r="H52" t="e">
            <v>#VALUE!</v>
          </cell>
        </row>
        <row r="53">
          <cell r="D53">
            <v>102.00819999999999</v>
          </cell>
          <cell r="E53">
            <v>103.00168000000001</v>
          </cell>
          <cell r="F53" t="e">
            <v>#VALUE!</v>
          </cell>
          <cell r="G53" t="e">
            <v>#VALUE!</v>
          </cell>
          <cell r="H53" t="e">
            <v>#VALUE!</v>
          </cell>
        </row>
        <row r="54">
          <cell r="D54">
            <v>66.95576</v>
          </cell>
          <cell r="E54">
            <v>67.60785</v>
          </cell>
          <cell r="F54">
            <v>65.19146</v>
          </cell>
          <cell r="G54">
            <v>65.90186</v>
          </cell>
          <cell r="H54">
            <v>63.42331</v>
          </cell>
        </row>
        <row r="55">
          <cell r="D55">
            <v>83.48024000000001</v>
          </cell>
          <cell r="E55">
            <v>84.29329</v>
          </cell>
          <cell r="F55">
            <v>81.66635</v>
          </cell>
          <cell r="G55">
            <v>82.55606</v>
          </cell>
          <cell r="H55">
            <v>79.85592</v>
          </cell>
        </row>
        <row r="56">
          <cell r="D56">
            <v>63.48344</v>
          </cell>
          <cell r="E56">
            <v>64.10168</v>
          </cell>
          <cell r="F56">
            <v>61.510909999999996</v>
          </cell>
          <cell r="G56">
            <v>62.18114</v>
          </cell>
          <cell r="H56">
            <v>59.52855</v>
          </cell>
        </row>
        <row r="57">
          <cell r="D57">
            <v>108.74203</v>
          </cell>
          <cell r="E57">
            <v>109.80109</v>
          </cell>
          <cell r="F57">
            <v>107.06895</v>
          </cell>
          <cell r="G57">
            <v>108.23526000000001</v>
          </cell>
          <cell r="H57">
            <v>105.41472</v>
          </cell>
        </row>
        <row r="58">
          <cell r="D58">
            <v>78.54505</v>
          </cell>
          <cell r="E58">
            <v>79.31</v>
          </cell>
          <cell r="F58">
            <v>75.74777999999999</v>
          </cell>
          <cell r="G58">
            <v>76.57321999999999</v>
          </cell>
          <cell r="H58">
            <v>72.93078</v>
          </cell>
        </row>
        <row r="59">
          <cell r="D59">
            <v>81.58516999999999</v>
          </cell>
          <cell r="E59">
            <v>78.14856999999999</v>
          </cell>
          <cell r="F59">
            <v>79.0051</v>
          </cell>
          <cell r="G59">
            <v>75.62926</v>
          </cell>
          <cell r="H59">
            <v>76.40384999999999</v>
          </cell>
        </row>
        <row r="60">
          <cell r="D60">
            <v>94.0999</v>
          </cell>
          <cell r="E60">
            <v>91.03891</v>
          </cell>
          <cell r="F60">
            <v>92.03632999999999</v>
          </cell>
          <cell r="G60">
            <v>89.05579</v>
          </cell>
          <cell r="H60">
            <v>89.96834</v>
          </cell>
        </row>
        <row r="61">
          <cell r="D61">
            <v>87.26088</v>
          </cell>
          <cell r="E61">
            <v>88.13533</v>
          </cell>
          <cell r="F61">
            <v>84.95479999999999</v>
          </cell>
          <cell r="G61">
            <v>85.90107</v>
          </cell>
          <cell r="H61">
            <v>82.63777</v>
          </cell>
        </row>
        <row r="62">
          <cell r="D62">
            <v>83.41726</v>
          </cell>
          <cell r="E62">
            <v>79.7487</v>
          </cell>
          <cell r="F62">
            <v>80.62283000000001</v>
          </cell>
          <cell r="G62">
            <v>77.01473</v>
          </cell>
          <cell r="H62">
            <v>77.80346</v>
          </cell>
        </row>
        <row r="63">
          <cell r="D63">
            <v>79.65007</v>
          </cell>
          <cell r="E63">
            <v>76.06891</v>
          </cell>
          <cell r="F63">
            <v>76.90278</v>
          </cell>
          <cell r="G63">
            <v>73.37844</v>
          </cell>
          <cell r="H63">
            <v>74.12984</v>
          </cell>
        </row>
        <row r="64">
          <cell r="D64">
            <v>86.277</v>
          </cell>
          <cell r="E64">
            <v>87.14153</v>
          </cell>
          <cell r="F64">
            <v>83.62037</v>
          </cell>
          <cell r="G64">
            <v>84.55161</v>
          </cell>
          <cell r="H64">
            <v>80.94495</v>
          </cell>
        </row>
        <row r="69">
          <cell r="D69">
            <v>73.04834</v>
          </cell>
          <cell r="E69">
            <v>73.75979000000001</v>
          </cell>
          <cell r="F69">
            <v>70.77452</v>
          </cell>
          <cell r="G69">
            <v>71.54579</v>
          </cell>
          <cell r="H69">
            <v>68.48948</v>
          </cell>
        </row>
        <row r="70">
          <cell r="D70">
            <v>71.23903</v>
          </cell>
          <cell r="E70">
            <v>71.93285</v>
          </cell>
          <cell r="F70">
            <v>68.44448</v>
          </cell>
          <cell r="G70">
            <v>69.19072</v>
          </cell>
          <cell r="H70">
            <v>65.62693</v>
          </cell>
        </row>
        <row r="72">
          <cell r="D72">
            <v>94.40039999999999</v>
          </cell>
          <cell r="E72">
            <v>95.34634</v>
          </cell>
          <cell r="F72">
            <v>95.17455</v>
          </cell>
          <cell r="G72">
            <v>96.23389</v>
          </cell>
          <cell r="H72">
            <v>95.99829</v>
          </cell>
        </row>
        <row r="77">
          <cell r="D77">
            <v>100.57168000000001</v>
          </cell>
          <cell r="E77">
            <v>101.5795</v>
          </cell>
          <cell r="F77">
            <v>101.55214</v>
          </cell>
          <cell r="G77">
            <v>102.68241</v>
          </cell>
          <cell r="H77">
            <v>102.58712000000001</v>
          </cell>
        </row>
      </sheetData>
      <sheetData sheetId="5">
        <row r="5">
          <cell r="D5">
            <v>44140</v>
          </cell>
          <cell r="E5">
            <v>44231</v>
          </cell>
          <cell r="F5">
            <v>44322</v>
          </cell>
          <cell r="G5">
            <v>44413</v>
          </cell>
        </row>
        <row r="9">
          <cell r="D9">
            <v>713.2299802228899</v>
          </cell>
          <cell r="E9">
            <v>720.1941428121539</v>
          </cell>
          <cell r="F9">
            <v>727.8896991253199</v>
          </cell>
          <cell r="G9">
            <v>735.7297393671198</v>
          </cell>
        </row>
        <row r="10">
          <cell r="D10">
            <v>759.4920693283558</v>
          </cell>
          <cell r="E10">
            <v>766.9079469593078</v>
          </cell>
          <cell r="F10">
            <v>775.1026585544272</v>
          </cell>
          <cell r="G10">
            <v>783.4512257094441</v>
          </cell>
        </row>
        <row r="11">
          <cell r="D11">
            <v>722.1770872752463</v>
          </cell>
          <cell r="E11">
            <v>729.2286117392828</v>
          </cell>
          <cell r="F11">
            <v>737.0207048891922</v>
          </cell>
          <cell r="G11">
            <v>744.9590944450748</v>
          </cell>
        </row>
        <row r="13">
          <cell r="D13">
            <v>763.6212723481556</v>
          </cell>
          <cell r="E13">
            <v>771.0774685888006</v>
          </cell>
          <cell r="F13">
            <v>779.3167331545585</v>
          </cell>
          <cell r="G13">
            <v>787.7106897614204</v>
          </cell>
        </row>
        <row r="14">
          <cell r="D14">
            <v>823.2169333866476</v>
          </cell>
          <cell r="E14">
            <v>831.2550371250076</v>
          </cell>
          <cell r="F14">
            <v>840.1373225651806</v>
          </cell>
          <cell r="G14">
            <v>849.1863727515812</v>
          </cell>
        </row>
        <row r="15">
          <cell r="D15">
            <v>736.5086750654217</v>
          </cell>
          <cell r="E15">
            <v>743.7001368712703</v>
          </cell>
          <cell r="F15">
            <v>751.6468639316357</v>
          </cell>
          <cell r="G15">
            <v>759.7427906468072</v>
          </cell>
        </row>
        <row r="16">
          <cell r="D16">
            <v>257.2331133913118</v>
          </cell>
          <cell r="E16">
            <v>259.808800572726</v>
          </cell>
          <cell r="F16">
            <v>262.6482645734467</v>
          </cell>
          <cell r="G16">
            <v>265.53983663838846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1">
      <selection activeCell="A1" sqref="A1:IV65536"/>
    </sheetView>
  </sheetViews>
  <sheetFormatPr defaultColWidth="6.8515625" defaultRowHeight="15"/>
  <cols>
    <col min="1" max="1" width="10.140625" style="5" customWidth="1"/>
    <col min="2" max="2" width="31.140625" style="5" customWidth="1"/>
    <col min="3" max="3" width="9.8515625" style="5" customWidth="1"/>
    <col min="4" max="4" width="9.421875" style="5" customWidth="1"/>
    <col min="5" max="5" width="9.8515625" style="5" customWidth="1"/>
    <col min="6" max="6" width="8.8515625" style="5" bestFit="1" customWidth="1"/>
    <col min="7" max="7" width="8.140625" style="5" bestFit="1" customWidth="1"/>
    <col min="8" max="16384" width="6.8515625" style="5" customWidth="1"/>
  </cols>
  <sheetData>
    <row r="1" spans="1:5" ht="12.75" thickBot="1">
      <c r="A1" s="1" t="s">
        <v>0</v>
      </c>
      <c r="B1" s="2"/>
      <c r="C1" s="3" t="s">
        <v>1</v>
      </c>
      <c r="D1" s="4">
        <f ca="1">TODAY()</f>
        <v>44130</v>
      </c>
      <c r="E1" s="4"/>
    </row>
    <row r="2" spans="1:5" ht="12.75" thickBot="1">
      <c r="A2" s="1"/>
      <c r="B2" s="2"/>
      <c r="C2" s="3" t="s">
        <v>2</v>
      </c>
      <c r="D2" s="6">
        <v>3</v>
      </c>
      <c r="E2" s="6"/>
    </row>
    <row r="3" spans="1:6" ht="10.5" customHeight="1">
      <c r="A3" s="7"/>
      <c r="B3" s="8"/>
      <c r="C3" s="9"/>
      <c r="D3" s="10"/>
      <c r="F3" s="10"/>
    </row>
    <row r="4" spans="1:8" ht="10.5" customHeight="1" thickBot="1">
      <c r="A4" s="11" t="s">
        <v>3</v>
      </c>
      <c r="B4" s="12"/>
      <c r="C4" s="13" t="s">
        <v>4</v>
      </c>
      <c r="D4" s="13" t="s">
        <v>5</v>
      </c>
      <c r="F4" s="10"/>
      <c r="H4" s="10"/>
    </row>
    <row r="5" spans="1:9" ht="10.5" customHeight="1">
      <c r="A5" s="14" t="s">
        <v>6</v>
      </c>
      <c r="B5" s="15"/>
      <c r="C5" s="16"/>
      <c r="D5" s="17"/>
      <c r="F5" s="18"/>
      <c r="G5" s="19"/>
      <c r="H5" s="20"/>
      <c r="I5" s="21"/>
    </row>
    <row r="6" spans="1:9" ht="10.5" customHeight="1">
      <c r="A6" s="22">
        <f>'[1]Fair Value'!$D$5</f>
        <v>44140</v>
      </c>
      <c r="B6" s="23"/>
      <c r="C6" s="24">
        <f>ROUND('[1]Fair Value'!$D$14,3)</f>
        <v>823.217</v>
      </c>
      <c r="D6" s="25">
        <f>C6</f>
        <v>823.217</v>
      </c>
      <c r="F6" s="18"/>
      <c r="G6" s="19"/>
      <c r="H6" s="20"/>
      <c r="I6" s="21"/>
    </row>
    <row r="7" spans="1:9" ht="10.5" customHeight="1">
      <c r="A7" s="22">
        <f>'[1]Fair Value'!$E$5</f>
        <v>44231</v>
      </c>
      <c r="B7" s="23"/>
      <c r="C7" s="24">
        <f>ROUND('[1]Fair Value'!$E$14,3)</f>
        <v>831.255</v>
      </c>
      <c r="D7" s="25">
        <f>C7</f>
        <v>831.255</v>
      </c>
      <c r="F7" s="18"/>
      <c r="G7" s="19"/>
      <c r="H7" s="20"/>
      <c r="I7" s="21"/>
    </row>
    <row r="8" spans="1:9" ht="10.5" customHeight="1">
      <c r="A8" s="22">
        <f>'[1]Fair Value'!$F$5</f>
        <v>44322</v>
      </c>
      <c r="B8" s="23"/>
      <c r="C8" s="24">
        <f>ROUND('[1]Fair Value'!$F$14,3)</f>
        <v>840.137</v>
      </c>
      <c r="D8" s="25">
        <f>C8</f>
        <v>840.137</v>
      </c>
      <c r="F8" s="18"/>
      <c r="G8" s="19"/>
      <c r="H8" s="20"/>
      <c r="I8" s="21"/>
    </row>
    <row r="9" spans="1:9" ht="10.5" customHeight="1" thickBot="1">
      <c r="A9" s="22">
        <f>'[1]Fair Value'!$G$5</f>
        <v>44413</v>
      </c>
      <c r="B9" s="23"/>
      <c r="C9" s="24">
        <f>ROUND('[1]Fair Value'!$G$14,3)</f>
        <v>849.186</v>
      </c>
      <c r="D9" s="25">
        <f>C9</f>
        <v>849.186</v>
      </c>
      <c r="F9" s="18"/>
      <c r="G9" s="19"/>
      <c r="H9" s="20"/>
      <c r="I9" s="21"/>
    </row>
    <row r="10" spans="1:9" ht="10.5" customHeight="1">
      <c r="A10" s="14" t="s">
        <v>7</v>
      </c>
      <c r="B10" s="15"/>
      <c r="C10" s="16"/>
      <c r="D10" s="17"/>
      <c r="F10" s="18"/>
      <c r="G10" s="19"/>
      <c r="H10" s="20"/>
      <c r="I10" s="21"/>
    </row>
    <row r="11" spans="1:9" ht="10.5" customHeight="1">
      <c r="A11" s="22">
        <f>'[1]Fair Value'!$D$5</f>
        <v>44140</v>
      </c>
      <c r="B11" s="23"/>
      <c r="C11" s="24">
        <f>'[1]Fair Value'!D15</f>
        <v>736.5086750654217</v>
      </c>
      <c r="D11" s="24">
        <f>C11</f>
        <v>736.5086750654217</v>
      </c>
      <c r="F11" s="18"/>
      <c r="G11" s="19"/>
      <c r="H11" s="20"/>
      <c r="I11" s="21"/>
    </row>
    <row r="12" spans="1:9" ht="10.5" customHeight="1">
      <c r="A12" s="22">
        <f>'[1]Fair Value'!$E$5</f>
        <v>44231</v>
      </c>
      <c r="B12" s="23"/>
      <c r="C12" s="24">
        <f>'[1]Fair Value'!E15</f>
        <v>743.7001368712703</v>
      </c>
      <c r="D12" s="24">
        <f aca="true" t="shared" si="0" ref="D12:D19">C12</f>
        <v>743.7001368712703</v>
      </c>
      <c r="F12" s="18"/>
      <c r="G12" s="19"/>
      <c r="H12" s="20"/>
      <c r="I12" s="21"/>
    </row>
    <row r="13" spans="1:9" ht="10.5" customHeight="1">
      <c r="A13" s="22">
        <f>'[1]Fair Value'!$F$5</f>
        <v>44322</v>
      </c>
      <c r="B13" s="23"/>
      <c r="C13" s="24">
        <f>'[1]Fair Value'!F15</f>
        <v>751.6468639316357</v>
      </c>
      <c r="D13" s="24">
        <f t="shared" si="0"/>
        <v>751.6468639316357</v>
      </c>
      <c r="F13" s="18"/>
      <c r="G13" s="19"/>
      <c r="H13" s="20"/>
      <c r="I13" s="21"/>
    </row>
    <row r="14" spans="1:9" ht="10.5" customHeight="1" thickBot="1">
      <c r="A14" s="22">
        <f>'[1]Fair Value'!$G$5</f>
        <v>44413</v>
      </c>
      <c r="B14" s="23"/>
      <c r="C14" s="24">
        <f>'[1]Fair Value'!G15</f>
        <v>759.7427906468072</v>
      </c>
      <c r="D14" s="24">
        <f t="shared" si="0"/>
        <v>759.7427906468072</v>
      </c>
      <c r="F14" s="18"/>
      <c r="G14" s="19"/>
      <c r="H14" s="20"/>
      <c r="I14" s="21"/>
    </row>
    <row r="15" spans="1:9" ht="10.5" customHeight="1">
      <c r="A15" s="14" t="s">
        <v>8</v>
      </c>
      <c r="B15" s="15"/>
      <c r="C15" s="16"/>
      <c r="D15" s="17"/>
      <c r="F15" s="18"/>
      <c r="G15" s="19"/>
      <c r="H15" s="20"/>
      <c r="I15" s="21"/>
    </row>
    <row r="16" spans="1:9" ht="10.5" customHeight="1">
      <c r="A16" s="22">
        <f>'[1]Fair Value'!$D$5</f>
        <v>44140</v>
      </c>
      <c r="B16" s="23"/>
      <c r="C16" s="24">
        <f>'[1]Fair Value'!D13</f>
        <v>763.6212723481556</v>
      </c>
      <c r="D16" s="24">
        <f t="shared" si="0"/>
        <v>763.6212723481556</v>
      </c>
      <c r="F16" s="18"/>
      <c r="G16" s="19"/>
      <c r="H16" s="20"/>
      <c r="I16" s="21"/>
    </row>
    <row r="17" spans="1:9" ht="10.5" customHeight="1">
      <c r="A17" s="22">
        <f>'[1]Fair Value'!$E$5</f>
        <v>44231</v>
      </c>
      <c r="B17" s="23"/>
      <c r="C17" s="24">
        <f>'[1]Fair Value'!E13</f>
        <v>771.0774685888006</v>
      </c>
      <c r="D17" s="24">
        <f t="shared" si="0"/>
        <v>771.0774685888006</v>
      </c>
      <c r="F17" s="18"/>
      <c r="G17" s="19"/>
      <c r="H17" s="20"/>
      <c r="I17" s="21"/>
    </row>
    <row r="18" spans="1:9" ht="10.5" customHeight="1">
      <c r="A18" s="22">
        <f>'[1]Fair Value'!$F$5</f>
        <v>44322</v>
      </c>
      <c r="B18" s="23"/>
      <c r="C18" s="24">
        <f>'[1]Fair Value'!F13</f>
        <v>779.3167331545585</v>
      </c>
      <c r="D18" s="24">
        <f t="shared" si="0"/>
        <v>779.3167331545585</v>
      </c>
      <c r="F18" s="18"/>
      <c r="G18" s="19"/>
      <c r="H18" s="20"/>
      <c r="I18" s="21"/>
    </row>
    <row r="19" spans="1:9" ht="10.5" customHeight="1">
      <c r="A19" s="22">
        <f>'[1]Fair Value'!$G$5</f>
        <v>44413</v>
      </c>
      <c r="B19" s="23"/>
      <c r="C19" s="24">
        <f>'[1]Fair Value'!G13</f>
        <v>787.7106897614204</v>
      </c>
      <c r="D19" s="24">
        <f t="shared" si="0"/>
        <v>787.7106897614204</v>
      </c>
      <c r="F19" s="18"/>
      <c r="G19" s="19"/>
      <c r="H19" s="20"/>
      <c r="I19" s="21"/>
    </row>
    <row r="20" spans="1:9" ht="10.5" customHeight="1">
      <c r="A20" s="26" t="s">
        <v>9</v>
      </c>
      <c r="B20" s="27"/>
      <c r="C20" s="28"/>
      <c r="D20" s="29"/>
      <c r="F20" s="18"/>
      <c r="G20" s="19"/>
      <c r="H20" s="20"/>
      <c r="I20" s="21"/>
    </row>
    <row r="21" spans="1:9" ht="10.5" customHeight="1">
      <c r="A21" s="22">
        <f>'[1]Fair Value'!$D$5</f>
        <v>44140</v>
      </c>
      <c r="B21" s="23"/>
      <c r="C21" s="30">
        <f>ROUND('[1]Fair Value'!D$11,3)</f>
        <v>722.177</v>
      </c>
      <c r="D21" s="25">
        <f>C21</f>
        <v>722.177</v>
      </c>
      <c r="F21" s="18"/>
      <c r="G21" s="19"/>
      <c r="H21" s="20"/>
      <c r="I21" s="21"/>
    </row>
    <row r="22" spans="1:9" ht="10.5" customHeight="1">
      <c r="A22" s="22">
        <f>'[1]Fair Value'!$E$5</f>
        <v>44231</v>
      </c>
      <c r="B22" s="23"/>
      <c r="C22" s="30">
        <f>ROUND('[1]Fair Value'!E$11,3)</f>
        <v>729.229</v>
      </c>
      <c r="D22" s="25">
        <f>C22</f>
        <v>729.229</v>
      </c>
      <c r="F22" s="18"/>
      <c r="G22" s="19"/>
      <c r="H22" s="20"/>
      <c r="I22" s="21"/>
    </row>
    <row r="23" spans="1:9" ht="10.5" customHeight="1">
      <c r="A23" s="22">
        <f>'[1]Fair Value'!$F$5</f>
        <v>44322</v>
      </c>
      <c r="B23" s="23"/>
      <c r="C23" s="30">
        <f>ROUND('[1]Fair Value'!F$11,3)</f>
        <v>737.021</v>
      </c>
      <c r="D23" s="25">
        <f>C23</f>
        <v>737.021</v>
      </c>
      <c r="F23" s="18"/>
      <c r="G23" s="19"/>
      <c r="H23" s="20"/>
      <c r="I23" s="21"/>
    </row>
    <row r="24" spans="1:9" ht="10.5" customHeight="1">
      <c r="A24" s="22">
        <f>'[1]Fair Value'!$G$5</f>
        <v>44413</v>
      </c>
      <c r="B24" s="23"/>
      <c r="C24" s="30">
        <f>ROUND('[1]Fair Value'!G$11,3)</f>
        <v>744.959</v>
      </c>
      <c r="D24" s="25">
        <f>C24</f>
        <v>744.959</v>
      </c>
      <c r="F24" s="18"/>
      <c r="G24" s="19"/>
      <c r="H24" s="20"/>
      <c r="I24" s="21"/>
    </row>
    <row r="25" spans="1:9" ht="10.5" customHeight="1">
      <c r="A25" s="26" t="s">
        <v>10</v>
      </c>
      <c r="B25" s="27"/>
      <c r="C25" s="28"/>
      <c r="D25" s="29"/>
      <c r="F25" s="18"/>
      <c r="G25" s="19"/>
      <c r="H25" s="20"/>
      <c r="I25" s="21"/>
    </row>
    <row r="26" spans="1:9" ht="10.5" customHeight="1">
      <c r="A26" s="22">
        <f>'[1]Fair Value'!$D$5</f>
        <v>44140</v>
      </c>
      <c r="B26" s="23"/>
      <c r="C26" s="24">
        <f>ROUND('[1]Fair Value'!$D$10,3)</f>
        <v>759.492</v>
      </c>
      <c r="D26" s="25">
        <f>C26</f>
        <v>759.492</v>
      </c>
      <c r="F26" s="18"/>
      <c r="G26" s="19"/>
      <c r="H26" s="20"/>
      <c r="I26" s="21"/>
    </row>
    <row r="27" spans="1:9" ht="10.5" customHeight="1">
      <c r="A27" s="22">
        <f>'[1]Fair Value'!$E$5</f>
        <v>44231</v>
      </c>
      <c r="B27" s="23"/>
      <c r="C27" s="24">
        <f>ROUND('[1]Fair Value'!$E$10,3)</f>
        <v>766.908</v>
      </c>
      <c r="D27" s="25">
        <f>C27</f>
        <v>766.908</v>
      </c>
      <c r="F27" s="18"/>
      <c r="G27" s="19"/>
      <c r="H27" s="20"/>
      <c r="I27" s="21"/>
    </row>
    <row r="28" spans="1:9" ht="10.5" customHeight="1">
      <c r="A28" s="22">
        <f>'[1]Fair Value'!$F$5</f>
        <v>44322</v>
      </c>
      <c r="B28" s="23"/>
      <c r="C28" s="24">
        <f>'[1]Fair Value'!$F$10</f>
        <v>775.1026585544272</v>
      </c>
      <c r="D28" s="25">
        <f>C28</f>
        <v>775.1026585544272</v>
      </c>
      <c r="F28" s="18"/>
      <c r="G28" s="19"/>
      <c r="H28" s="20"/>
      <c r="I28" s="21"/>
    </row>
    <row r="29" spans="1:9" ht="10.5" customHeight="1">
      <c r="A29" s="22">
        <f>'[1]Fair Value'!$G$5</f>
        <v>44413</v>
      </c>
      <c r="B29" s="23"/>
      <c r="C29" s="24">
        <f>'[1]Fair Value'!$G$10</f>
        <v>783.4512257094441</v>
      </c>
      <c r="D29" s="25">
        <f>C29</f>
        <v>783.4512257094441</v>
      </c>
      <c r="F29" s="18"/>
      <c r="G29" s="19"/>
      <c r="H29" s="20"/>
      <c r="I29" s="21"/>
    </row>
    <row r="30" spans="1:9" ht="10.5" customHeight="1">
      <c r="A30" s="26" t="s">
        <v>11</v>
      </c>
      <c r="B30" s="27"/>
      <c r="C30" s="28"/>
      <c r="D30" s="29"/>
      <c r="F30" s="18"/>
      <c r="G30" s="19"/>
      <c r="H30" s="20"/>
      <c r="I30" s="21"/>
    </row>
    <row r="31" spans="1:9" ht="10.5" customHeight="1">
      <c r="A31" s="22">
        <f>'[1]Fair Value'!$D$5</f>
        <v>44140</v>
      </c>
      <c r="B31" s="23"/>
      <c r="C31" s="24">
        <f>ROUND('[1]Fair Value'!$D$9,3)</f>
        <v>713.23</v>
      </c>
      <c r="D31" s="25">
        <f>C31</f>
        <v>713.23</v>
      </c>
      <c r="F31" s="18"/>
      <c r="G31" s="19"/>
      <c r="H31" s="20"/>
      <c r="I31" s="21"/>
    </row>
    <row r="32" spans="1:9" ht="10.5" customHeight="1">
      <c r="A32" s="22">
        <f>'[1]Fair Value'!$E$5</f>
        <v>44231</v>
      </c>
      <c r="B32" s="23"/>
      <c r="C32" s="24">
        <f>ROUND('[1]Fair Value'!$E$9,3)</f>
        <v>720.194</v>
      </c>
      <c r="D32" s="25">
        <f>C32</f>
        <v>720.194</v>
      </c>
      <c r="F32" s="18"/>
      <c r="G32" s="19"/>
      <c r="H32" s="20"/>
      <c r="I32" s="21"/>
    </row>
    <row r="33" spans="1:9" ht="10.5" customHeight="1">
      <c r="A33" s="22">
        <f>'[1]Fair Value'!$F$5</f>
        <v>44322</v>
      </c>
      <c r="B33" s="23"/>
      <c r="C33" s="24">
        <f>ROUND('[1]Fair Value'!$F$9,3)</f>
        <v>727.89</v>
      </c>
      <c r="D33" s="25">
        <f>C33</f>
        <v>727.89</v>
      </c>
      <c r="F33" s="18"/>
      <c r="G33" s="19"/>
      <c r="H33" s="20"/>
      <c r="I33" s="21"/>
    </row>
    <row r="34" spans="1:9" ht="10.5" customHeight="1">
      <c r="A34" s="22">
        <f>'[1]Fair Value'!$G$5</f>
        <v>44413</v>
      </c>
      <c r="B34" s="23"/>
      <c r="C34" s="24">
        <f>ROUND('[1]Fair Value'!$G$9,3)</f>
        <v>735.73</v>
      </c>
      <c r="D34" s="25">
        <f>C34</f>
        <v>735.73</v>
      </c>
      <c r="F34" s="18"/>
      <c r="G34" s="19"/>
      <c r="H34" s="20"/>
      <c r="I34" s="21"/>
    </row>
    <row r="35" spans="1:9" ht="10.5" customHeight="1">
      <c r="A35" s="26" t="s">
        <v>12</v>
      </c>
      <c r="B35" s="27"/>
      <c r="C35" s="28"/>
      <c r="D35" s="29"/>
      <c r="F35" s="18"/>
      <c r="G35" s="19"/>
      <c r="H35" s="20"/>
      <c r="I35" s="21"/>
    </row>
    <row r="36" spans="1:9" ht="10.5" customHeight="1">
      <c r="A36" s="22">
        <f>'[1]Fair Value'!$D$5</f>
        <v>44140</v>
      </c>
      <c r="B36" s="23"/>
      <c r="C36" s="24">
        <f>ROUND('[1]Fair Value'!$D$16,3)</f>
        <v>257.233</v>
      </c>
      <c r="D36" s="25">
        <f>C36</f>
        <v>257.233</v>
      </c>
      <c r="F36" s="18"/>
      <c r="G36" s="19"/>
      <c r="H36" s="20"/>
      <c r="I36" s="21"/>
    </row>
    <row r="37" spans="1:9" ht="10.5" customHeight="1">
      <c r="A37" s="22">
        <f>'[1]Fair Value'!$E$5</f>
        <v>44231</v>
      </c>
      <c r="B37" s="23"/>
      <c r="C37" s="24">
        <f>ROUND('[1]Fair Value'!$E$16,3)</f>
        <v>259.809</v>
      </c>
      <c r="D37" s="25">
        <f>C37</f>
        <v>259.809</v>
      </c>
      <c r="F37" s="18"/>
      <c r="G37" s="19"/>
      <c r="H37" s="20"/>
      <c r="I37" s="21"/>
    </row>
    <row r="38" spans="1:9" ht="10.5" customHeight="1">
      <c r="A38" s="22">
        <f>'[1]Fair Value'!$F$5</f>
        <v>44322</v>
      </c>
      <c r="B38" s="23"/>
      <c r="C38" s="24">
        <f>ROUND('[1]Fair Value'!$F$16,3)</f>
        <v>262.648</v>
      </c>
      <c r="D38" s="25">
        <f>C38</f>
        <v>262.648</v>
      </c>
      <c r="F38" s="18"/>
      <c r="G38" s="19"/>
      <c r="H38" s="20"/>
      <c r="I38" s="21"/>
    </row>
    <row r="39" spans="1:9" ht="10.5" customHeight="1">
      <c r="A39" s="22">
        <f>'[1]Fair Value'!$G$5</f>
        <v>44413</v>
      </c>
      <c r="B39" s="23"/>
      <c r="C39" s="24">
        <f>ROUND('[1]Fair Value'!$G$16,3)</f>
        <v>265.54</v>
      </c>
      <c r="D39" s="25">
        <f>C39</f>
        <v>265.54</v>
      </c>
      <c r="F39" s="18"/>
      <c r="G39" s="19"/>
      <c r="H39" s="20"/>
      <c r="I39" s="21"/>
    </row>
    <row r="40" spans="1:9" ht="10.5" customHeight="1">
      <c r="A40" s="26" t="s">
        <v>13</v>
      </c>
      <c r="B40" s="27"/>
      <c r="C40" s="28"/>
      <c r="D40" s="29"/>
      <c r="F40" s="18"/>
      <c r="G40" s="19"/>
      <c r="H40" s="20"/>
      <c r="I40" s="21"/>
    </row>
    <row r="41" spans="1:9" ht="10.5" customHeight="1">
      <c r="A41" s="22">
        <f>'[1]Fair Value Bonds'!$D$5</f>
        <v>44140</v>
      </c>
      <c r="B41" s="23"/>
      <c r="C41" s="24">
        <f>ROUND('[1]Fair Value Bonds'!$D$9,3)</f>
        <v>7.184</v>
      </c>
      <c r="D41" s="31">
        <f>'[1]Fair Value Bonds'!$D$49</f>
        <v>120.23328</v>
      </c>
      <c r="F41" s="18"/>
      <c r="G41" s="19"/>
      <c r="H41" s="20"/>
      <c r="I41" s="21"/>
    </row>
    <row r="42" spans="1:9" ht="10.5" customHeight="1">
      <c r="A42" s="22">
        <f>'[1]Fair Value Bonds'!$E$5</f>
        <v>44231</v>
      </c>
      <c r="B42" s="23"/>
      <c r="C42" s="24">
        <f>ROUND('[1]Fair Value Bonds'!$E$9,3)</f>
        <v>7.367</v>
      </c>
      <c r="D42" s="31">
        <f>'[1]Fair Value Bonds'!$E$49</f>
        <v>116.12621999999999</v>
      </c>
      <c r="F42" s="18"/>
      <c r="G42" s="19"/>
      <c r="H42" s="20"/>
      <c r="I42" s="21"/>
    </row>
    <row r="43" spans="1:9" ht="10.5" customHeight="1">
      <c r="A43" s="22">
        <f>'[1]Fair Value Bonds'!$F$5</f>
        <v>44322</v>
      </c>
      <c r="B43" s="23"/>
      <c r="C43" s="24">
        <f>ROUND('[1]Fair Value Bonds'!$F$9,3)</f>
        <v>7.545</v>
      </c>
      <c r="D43" s="31">
        <f>'[1]Fair Value Bonds'!$F$49</f>
        <v>117.36930000000001</v>
      </c>
      <c r="F43" s="18"/>
      <c r="G43" s="19"/>
      <c r="H43" s="20"/>
      <c r="I43" s="21"/>
    </row>
    <row r="44" spans="1:9" ht="10.5" customHeight="1">
      <c r="A44" s="22">
        <f>'[1]Fair Value Bonds'!$G$5</f>
        <v>44413</v>
      </c>
      <c r="B44" s="23"/>
      <c r="C44" s="24">
        <f>ROUND('[1]Fair Value Bonds'!$G$9,3)</f>
        <v>7.74</v>
      </c>
      <c r="D44" s="31">
        <f>'[1]Fair Value Bonds'!$G$49</f>
        <v>113.36663</v>
      </c>
      <c r="F44" s="18"/>
      <c r="G44" s="19"/>
      <c r="H44" s="20"/>
      <c r="I44" s="21"/>
    </row>
    <row r="45" spans="1:9" ht="10.5" customHeight="1">
      <c r="A45" s="22">
        <f>'[1]Fair Value Bonds'!$H$5</f>
        <v>44504</v>
      </c>
      <c r="B45" s="23"/>
      <c r="C45" s="24">
        <f>ROUND('[1]Fair Value Bonds'!$H$9,3)</f>
        <v>7.966</v>
      </c>
      <c r="D45" s="31">
        <f>'[1]Fair Value Bonds'!$H$49</f>
        <v>114.50264000000001</v>
      </c>
      <c r="F45" s="18"/>
      <c r="G45" s="19"/>
      <c r="H45" s="20"/>
      <c r="I45" s="21"/>
    </row>
    <row r="46" spans="1:9" ht="10.5" customHeight="1">
      <c r="A46" s="26" t="s">
        <v>14</v>
      </c>
      <c r="B46" s="27"/>
      <c r="C46" s="28"/>
      <c r="D46" s="32"/>
      <c r="F46" s="18"/>
      <c r="G46" s="19"/>
      <c r="H46" s="20"/>
      <c r="I46" s="21"/>
    </row>
    <row r="47" spans="1:9" ht="10.5" customHeight="1">
      <c r="A47" s="22">
        <f>'[1]Fair Value Bonds'!$D$5</f>
        <v>44140</v>
      </c>
      <c r="B47" s="23"/>
      <c r="C47" s="24">
        <f>ROUND('[1]Fair Value Bonds'!$D$10,3)</f>
        <v>1.031</v>
      </c>
      <c r="D47" s="31" t="e">
        <f>'[1]Fair Value Bonds'!$D$50</f>
        <v>#VALUE!</v>
      </c>
      <c r="F47" s="18"/>
      <c r="G47" s="19"/>
      <c r="H47" s="20"/>
      <c r="I47" s="21"/>
    </row>
    <row r="48" spans="1:9" ht="10.5" customHeight="1">
      <c r="A48" s="22">
        <f>'[1]Fair Value Bonds'!$E$5</f>
        <v>44231</v>
      </c>
      <c r="B48" s="23"/>
      <c r="C48" s="24">
        <f>ROUND('[1]Fair Value Bonds'!$E$10,3)</f>
        <v>1.031</v>
      </c>
      <c r="D48" s="31" t="e">
        <f>'[1]Fair Value Bonds'!$E$50</f>
        <v>#VALUE!</v>
      </c>
      <c r="F48" s="18"/>
      <c r="G48" s="19"/>
      <c r="H48" s="20"/>
      <c r="I48" s="21"/>
    </row>
    <row r="49" spans="1:9" ht="10.5" customHeight="1">
      <c r="A49" s="26" t="s">
        <v>15</v>
      </c>
      <c r="B49" s="27"/>
      <c r="C49" s="28"/>
      <c r="D49" s="32"/>
      <c r="F49" s="18"/>
      <c r="G49" s="19"/>
      <c r="H49" s="20"/>
      <c r="I49" s="21"/>
    </row>
    <row r="50" spans="1:9" ht="10.5" customHeight="1">
      <c r="A50" s="22">
        <f>'[1]Fair Value Bonds'!$D$5</f>
        <v>44140</v>
      </c>
      <c r="B50" s="23"/>
      <c r="C50" s="24">
        <f>ROUND('[1]Fair Value Bonds'!$D$11,30)</f>
        <v>0</v>
      </c>
      <c r="D50" s="31" t="e">
        <f>'[1]Fair Value Bonds'!$D$51</f>
        <v>#VALUE!</v>
      </c>
      <c r="F50" s="18"/>
      <c r="G50" s="19"/>
      <c r="H50" s="20"/>
      <c r="I50" s="21"/>
    </row>
    <row r="51" spans="1:9" ht="10.5" customHeight="1">
      <c r="A51" s="22">
        <f>'[1]Fair Value Bonds'!$E$5</f>
        <v>44231</v>
      </c>
      <c r="B51" s="23"/>
      <c r="C51" s="24">
        <f>ROUND('[1]Fair Value Bonds'!$E$11,3)</f>
        <v>0</v>
      </c>
      <c r="D51" s="31">
        <f>'[1]Fair Value Bonds'!$E$51</f>
        <v>0</v>
      </c>
      <c r="F51" s="18"/>
      <c r="G51" s="19"/>
      <c r="H51" s="20"/>
      <c r="I51" s="21"/>
    </row>
    <row r="52" spans="1:9" ht="10.5" customHeight="1">
      <c r="A52" s="22">
        <f>'[1]Fair Value Bonds'!$F$5</f>
        <v>44322</v>
      </c>
      <c r="B52" s="23"/>
      <c r="C52" s="24">
        <f>ROUND('[1]Fair Value Bonds'!$F$11,3)</f>
        <v>0</v>
      </c>
      <c r="D52" s="31">
        <f>'[1]Fair Value Bonds'!$F$51</f>
        <v>0</v>
      </c>
      <c r="F52" s="18"/>
      <c r="G52" s="19"/>
      <c r="H52" s="20"/>
      <c r="I52" s="21"/>
    </row>
    <row r="53" spans="1:9" ht="10.5" customHeight="1">
      <c r="A53" s="22">
        <f>'[1]Fair Value Bonds'!$G$5</f>
        <v>44413</v>
      </c>
      <c r="B53" s="23"/>
      <c r="C53" s="24">
        <f>ROUND('[1]Fair Value Bonds'!$G$11,3)</f>
        <v>0</v>
      </c>
      <c r="D53" s="31">
        <f>'[1]Fair Value Bonds'!$G$51</f>
        <v>0</v>
      </c>
      <c r="F53" s="18"/>
      <c r="G53" s="19"/>
      <c r="H53" s="20"/>
      <c r="I53" s="21"/>
    </row>
    <row r="54" spans="1:9" ht="10.5" customHeight="1">
      <c r="A54" s="22">
        <f>'[1]Fair Value Bonds'!$H$5</f>
        <v>44504</v>
      </c>
      <c r="B54" s="23"/>
      <c r="C54" s="24">
        <f>ROUND('[1]Fair Value Bonds'!$H$11,3)</f>
        <v>0</v>
      </c>
      <c r="D54" s="31">
        <f>'[1]Fair Value Bonds'!$H$51</f>
        <v>0</v>
      </c>
      <c r="F54" s="18"/>
      <c r="G54" s="19"/>
      <c r="H54" s="20"/>
      <c r="I54" s="21"/>
    </row>
    <row r="55" spans="1:9" ht="10.5" customHeight="1">
      <c r="A55" s="26" t="s">
        <v>16</v>
      </c>
      <c r="B55" s="27"/>
      <c r="C55" s="28"/>
      <c r="D55" s="32"/>
      <c r="F55" s="18"/>
      <c r="G55" s="19"/>
      <c r="H55" s="20"/>
      <c r="I55" s="21"/>
    </row>
    <row r="56" spans="1:9" ht="10.5" customHeight="1">
      <c r="A56" s="22">
        <f>'[1]Fair Value Bonds'!$D$5</f>
        <v>44140</v>
      </c>
      <c r="B56" s="23"/>
      <c r="C56" s="24" t="e">
        <f>ROUND('[1]Fair Value Bonds'!$D$12,3)</f>
        <v>#VALUE!</v>
      </c>
      <c r="D56" s="31" t="e">
        <f>'[1]Fair Value Bonds'!$D$52</f>
        <v>#VALUE!</v>
      </c>
      <c r="F56" s="18"/>
      <c r="G56" s="19"/>
      <c r="H56" s="20"/>
      <c r="I56" s="21"/>
    </row>
    <row r="57" spans="1:9" ht="10.5" customHeight="1">
      <c r="A57" s="22">
        <f>'[1]Fair Value Bonds'!$E$5</f>
        <v>44231</v>
      </c>
      <c r="B57" s="23"/>
      <c r="C57" s="24" t="e">
        <f>ROUND('[1]Fair Value Bonds'!$E$12,3)</f>
        <v>#VALUE!</v>
      </c>
      <c r="D57" s="31" t="e">
        <f>'[1]Fair Value Bonds'!$E$52</f>
        <v>#VALUE!</v>
      </c>
      <c r="F57" s="18"/>
      <c r="G57" s="19"/>
      <c r="H57" s="20"/>
      <c r="I57" s="21"/>
    </row>
    <row r="58" spans="1:9" ht="10.5" customHeight="1">
      <c r="A58" s="22">
        <f>'[1]Fair Value Bonds'!$F$5</f>
        <v>44322</v>
      </c>
      <c r="B58" s="23"/>
      <c r="C58" s="24" t="e">
        <f>ROUND('[1]Fair Value Bonds'!$F$12,3)</f>
        <v>#VALUE!</v>
      </c>
      <c r="D58" s="31" t="e">
        <f>'[1]Fair Value Bonds'!$F$52</f>
        <v>#VALUE!</v>
      </c>
      <c r="F58" s="18"/>
      <c r="G58" s="19"/>
      <c r="H58" s="20"/>
      <c r="I58" s="21"/>
    </row>
    <row r="59" spans="1:9" ht="10.5" customHeight="1">
      <c r="A59" s="22">
        <f>'[1]Fair Value Bonds'!$G$5</f>
        <v>44413</v>
      </c>
      <c r="B59" s="23"/>
      <c r="C59" s="24" t="e">
        <f>ROUND('[1]Fair Value Bonds'!$G$12,30)</f>
        <v>#VALUE!</v>
      </c>
      <c r="D59" s="31" t="e">
        <f>'[1]Fair Value Bonds'!$G$52</f>
        <v>#VALUE!</v>
      </c>
      <c r="F59" s="18"/>
      <c r="G59" s="19"/>
      <c r="H59" s="20"/>
      <c r="I59" s="21"/>
    </row>
    <row r="60" spans="1:9" ht="10.5" customHeight="1">
      <c r="A60" s="22">
        <f>'[1]Fair Value Bonds'!$H$5</f>
        <v>44504</v>
      </c>
      <c r="B60" s="23"/>
      <c r="C60" s="24" t="e">
        <f>ROUND('[1]Fair Value Bonds'!$H$12,3)</f>
        <v>#VALUE!</v>
      </c>
      <c r="D60" s="31" t="e">
        <f>'[1]Fair Value Bonds'!$H$52</f>
        <v>#VALUE!</v>
      </c>
      <c r="F60" s="18"/>
      <c r="G60" s="19"/>
      <c r="H60" s="20"/>
      <c r="I60" s="21"/>
    </row>
    <row r="61" spans="1:9" ht="10.5" customHeight="1">
      <c r="A61" s="26" t="s">
        <v>17</v>
      </c>
      <c r="B61" s="27"/>
      <c r="C61" s="28"/>
      <c r="D61" s="32"/>
      <c r="F61" s="18"/>
      <c r="G61" s="19"/>
      <c r="H61" s="20"/>
      <c r="I61" s="21"/>
    </row>
    <row r="62" spans="1:9" ht="10.5" customHeight="1">
      <c r="A62" s="22">
        <f>'[1]Fair Value Bonds'!$D$5</f>
        <v>44140</v>
      </c>
      <c r="B62" s="23"/>
      <c r="C62" s="24">
        <f>ROUND('[1]Fair Value Bonds'!$D$13,30)</f>
        <v>3.47712</v>
      </c>
      <c r="D62" s="31">
        <f>'[1]Fair Value Bonds'!$D$53</f>
        <v>102.00819999999999</v>
      </c>
      <c r="F62" s="18"/>
      <c r="G62" s="19"/>
      <c r="H62" s="20"/>
      <c r="I62" s="21"/>
    </row>
    <row r="63" spans="1:9" ht="10.5" customHeight="1">
      <c r="A63" s="22">
        <f>'[1]Fair Value Bonds'!$E$5</f>
        <v>44231</v>
      </c>
      <c r="B63" s="23"/>
      <c r="C63" s="24">
        <f>ROUND('[1]Fair Value Bonds'!$E$13,3)</f>
        <v>2.646</v>
      </c>
      <c r="D63" s="31">
        <f>'[1]Fair Value Bonds'!$E$53</f>
        <v>103.00168000000001</v>
      </c>
      <c r="F63" s="18"/>
      <c r="G63" s="19"/>
      <c r="H63" s="20"/>
      <c r="I63" s="21"/>
    </row>
    <row r="64" spans="1:9" ht="10.5" customHeight="1">
      <c r="A64" s="22">
        <f>'[1]Fair Value Bonds'!$F$5</f>
        <v>44322</v>
      </c>
      <c r="B64" s="23"/>
      <c r="C64" s="24">
        <f>ROUND('[1]Fair Value Bonds'!$F$13,3)</f>
        <v>0</v>
      </c>
      <c r="D64" s="31" t="e">
        <f>'[1]Fair Value Bonds'!$F$53</f>
        <v>#VALUE!</v>
      </c>
      <c r="F64" s="18"/>
      <c r="G64" s="19"/>
      <c r="H64" s="20"/>
      <c r="I64" s="21"/>
    </row>
    <row r="65" spans="1:9" ht="10.5" customHeight="1">
      <c r="A65" s="22">
        <f>'[1]Fair Value Bonds'!$G$5</f>
        <v>44413</v>
      </c>
      <c r="B65" s="23"/>
      <c r="C65" s="24">
        <f>ROUND('[1]Fair Value Bonds'!$G$13,3)</f>
        <v>0</v>
      </c>
      <c r="D65" s="31" t="e">
        <f>'[1]Fair Value Bonds'!$G$53</f>
        <v>#VALUE!</v>
      </c>
      <c r="F65" s="18"/>
      <c r="G65" s="19"/>
      <c r="H65" s="20"/>
      <c r="I65" s="21"/>
    </row>
    <row r="66" spans="1:9" ht="10.5" customHeight="1">
      <c r="A66" s="22">
        <f>'[1]Fair Value Bonds'!$H$5</f>
        <v>44504</v>
      </c>
      <c r="B66" s="23"/>
      <c r="C66" s="24">
        <f>ROUND('[1]Fair Value Bonds'!$H$13,3)</f>
        <v>0</v>
      </c>
      <c r="D66" s="31" t="e">
        <f>'[1]Fair Value Bonds'!$H$53</f>
        <v>#VALUE!</v>
      </c>
      <c r="F66" s="18"/>
      <c r="G66" s="19"/>
      <c r="H66" s="20"/>
      <c r="I66" s="21"/>
    </row>
    <row r="67" spans="1:9" ht="10.5" customHeight="1">
      <c r="A67" s="26" t="s">
        <v>18</v>
      </c>
      <c r="B67" s="27"/>
      <c r="C67" s="28"/>
      <c r="D67" s="32"/>
      <c r="F67" s="18"/>
      <c r="G67" s="19"/>
      <c r="H67" s="20"/>
      <c r="I67" s="21"/>
    </row>
    <row r="68" spans="1:9" ht="10.5" customHeight="1">
      <c r="A68" s="22">
        <f>'[1]Fair Value Bonds'!$D$5</f>
        <v>44140</v>
      </c>
      <c r="B68" s="23"/>
      <c r="C68" s="24">
        <f>ROUND('[1]Fair Value Bonds'!$D$14,3)</f>
        <v>10.792</v>
      </c>
      <c r="D68" s="31">
        <f>'[1]Fair Value Bonds'!$D$54</f>
        <v>66.95576</v>
      </c>
      <c r="F68" s="18"/>
      <c r="G68" s="19"/>
      <c r="H68" s="20"/>
      <c r="I68" s="21"/>
    </row>
    <row r="69" spans="1:9" ht="10.5" customHeight="1">
      <c r="A69" s="22">
        <f>'[1]Fair Value Bonds'!$E$5</f>
        <v>44231</v>
      </c>
      <c r="B69" s="23"/>
      <c r="C69" s="24">
        <f>ROUND('[1]Fair Value Bonds'!$E$14,3)</f>
        <v>11</v>
      </c>
      <c r="D69" s="31">
        <f>'[1]Fair Value Bonds'!$E$54</f>
        <v>67.60785</v>
      </c>
      <c r="F69" s="18"/>
      <c r="G69" s="19"/>
      <c r="H69" s="20"/>
      <c r="I69" s="21"/>
    </row>
    <row r="70" spans="1:9" ht="10.5" customHeight="1">
      <c r="A70" s="22">
        <f>'[1]Fair Value Bonds'!$F$5</f>
        <v>44322</v>
      </c>
      <c r="B70" s="23"/>
      <c r="C70" s="24">
        <f>ROUND('[1]Fair Value Bonds'!$F$14,3)</f>
        <v>11.204</v>
      </c>
      <c r="D70" s="31">
        <f>'[1]Fair Value Bonds'!$F$54</f>
        <v>65.19146</v>
      </c>
      <c r="F70" s="18"/>
      <c r="G70" s="19"/>
      <c r="H70" s="20"/>
      <c r="I70" s="21"/>
    </row>
    <row r="71" spans="1:9" ht="10.5" customHeight="1">
      <c r="A71" s="22">
        <f>'[1]Fair Value Bonds'!$G$5</f>
        <v>44413</v>
      </c>
      <c r="B71" s="23"/>
      <c r="C71" s="24">
        <f>ROUND('[1]Fair Value Bonds'!$G$14,3)</f>
        <v>11.418</v>
      </c>
      <c r="D71" s="31">
        <f>'[1]Fair Value Bonds'!$G$54</f>
        <v>65.90186</v>
      </c>
      <c r="F71" s="18"/>
      <c r="G71" s="19"/>
      <c r="H71" s="20"/>
      <c r="I71" s="21"/>
    </row>
    <row r="72" spans="1:9" ht="10.5" customHeight="1">
      <c r="A72" s="22">
        <f>'[1]Fair Value Bonds'!$H$5</f>
        <v>44504</v>
      </c>
      <c r="B72" s="23"/>
      <c r="C72" s="24">
        <f>ROUND('[1]Fair Value Bonds'!$H$14,3)</f>
        <v>11.647</v>
      </c>
      <c r="D72" s="31">
        <f>'[1]Fair Value Bonds'!$H$54</f>
        <v>63.42331</v>
      </c>
      <c r="F72" s="18"/>
      <c r="G72" s="19"/>
      <c r="H72" s="20"/>
      <c r="I72" s="21"/>
    </row>
    <row r="73" spans="1:9" ht="10.5" customHeight="1">
      <c r="A73" s="26" t="s">
        <v>19</v>
      </c>
      <c r="B73" s="27"/>
      <c r="C73" s="28"/>
      <c r="D73" s="32"/>
      <c r="F73" s="18"/>
      <c r="G73" s="19"/>
      <c r="H73" s="20"/>
      <c r="I73" s="21"/>
    </row>
    <row r="74" spans="1:9" ht="10.5" customHeight="1">
      <c r="A74" s="22">
        <f>'[1]Fair Value Bonds'!$D$5</f>
        <v>44140</v>
      </c>
      <c r="B74" s="23"/>
      <c r="C74" s="24">
        <f>ROUND('[1]Fair Value Bonds'!$D$15,3)</f>
        <v>9.794</v>
      </c>
      <c r="D74" s="31">
        <f>'[1]Fair Value Bonds'!$D$55</f>
        <v>83.48024000000001</v>
      </c>
      <c r="F74" s="18"/>
      <c r="G74" s="19"/>
      <c r="H74" s="20"/>
      <c r="I74" s="21"/>
    </row>
    <row r="75" spans="1:9" ht="10.5" customHeight="1">
      <c r="A75" s="22">
        <f>'[1]Fair Value Bonds'!$E$5</f>
        <v>44231</v>
      </c>
      <c r="B75" s="23"/>
      <c r="C75" s="24">
        <f>ROUND('[1]Fair Value Bonds'!$E$15,3)</f>
        <v>10.015</v>
      </c>
      <c r="D75" s="31">
        <f>'[1]Fair Value Bonds'!$E$55</f>
        <v>84.29329</v>
      </c>
      <c r="F75" s="18"/>
      <c r="G75" s="19"/>
      <c r="H75" s="20"/>
      <c r="I75" s="21"/>
    </row>
    <row r="76" spans="1:9" ht="10.5" customHeight="1">
      <c r="A76" s="22">
        <f>'[1]Fair Value Bonds'!$F$5</f>
        <v>44322</v>
      </c>
      <c r="B76" s="23"/>
      <c r="C76" s="24">
        <f>ROUND('[1]Fair Value Bonds'!$F$15,3)</f>
        <v>10.226</v>
      </c>
      <c r="D76" s="31">
        <f>'[1]Fair Value Bonds'!$F$55</f>
        <v>81.66635</v>
      </c>
      <c r="F76" s="18"/>
      <c r="G76" s="19"/>
      <c r="H76" s="20"/>
      <c r="I76" s="21"/>
    </row>
    <row r="77" spans="1:9" ht="10.5" customHeight="1">
      <c r="A77" s="22">
        <f>'[1]Fair Value Bonds'!$G$5</f>
        <v>44413</v>
      </c>
      <c r="B77" s="23"/>
      <c r="C77" s="24">
        <f>ROUND('[1]Fair Value Bonds'!$G$15,3)</f>
        <v>10.453</v>
      </c>
      <c r="D77" s="31">
        <f>'[1]Fair Value Bonds'!$G$55</f>
        <v>82.55606</v>
      </c>
      <c r="F77" s="18"/>
      <c r="G77" s="19"/>
      <c r="H77" s="20"/>
      <c r="I77" s="21"/>
    </row>
    <row r="78" spans="1:9" ht="10.5" customHeight="1">
      <c r="A78" s="22">
        <f>'[1]Fair Value Bonds'!$H$5</f>
        <v>44504</v>
      </c>
      <c r="B78" s="23"/>
      <c r="C78" s="24">
        <f>ROUND('[1]Fair Value Bonds'!$H$15,3)</f>
        <v>10.701</v>
      </c>
      <c r="D78" s="31">
        <f>'[1]Fair Value Bonds'!$H$55</f>
        <v>79.85592</v>
      </c>
      <c r="F78" s="18"/>
      <c r="G78" s="19"/>
      <c r="H78" s="20"/>
      <c r="I78" s="21"/>
    </row>
    <row r="79" spans="1:9" ht="10.5" customHeight="1">
      <c r="A79" s="26" t="s">
        <v>20</v>
      </c>
      <c r="B79" s="27"/>
      <c r="C79" s="28"/>
      <c r="D79" s="32"/>
      <c r="F79" s="18"/>
      <c r="G79" s="19"/>
      <c r="H79" s="20"/>
      <c r="I79" s="21"/>
    </row>
    <row r="80" spans="1:9" ht="10.5" customHeight="1">
      <c r="A80" s="22">
        <f>'[1]Fair Value Bonds'!$D$5</f>
        <v>44140</v>
      </c>
      <c r="B80" s="23"/>
      <c r="C80" s="24">
        <f>ROUND('[1]Fair Value Bonds'!$D$16,3)</f>
        <v>11.273</v>
      </c>
      <c r="D80" s="31">
        <f>'[1]Fair Value Bonds'!$D$56</f>
        <v>63.48344</v>
      </c>
      <c r="F80" s="18"/>
      <c r="G80" s="19"/>
      <c r="H80" s="20"/>
      <c r="I80" s="21"/>
    </row>
    <row r="81" spans="1:9" ht="10.5" customHeight="1">
      <c r="A81" s="22">
        <f>'[1]Fair Value Bonds'!$E$5</f>
        <v>44231</v>
      </c>
      <c r="B81" s="23"/>
      <c r="C81" s="24">
        <f>ROUND('[1]Fair Value Bonds'!$E$16,3)</f>
        <v>11.488</v>
      </c>
      <c r="D81" s="31">
        <f>'[1]Fair Value Bonds'!$E$56</f>
        <v>64.10168</v>
      </c>
      <c r="F81" s="18"/>
      <c r="G81" s="19"/>
      <c r="H81" s="20"/>
      <c r="I81" s="21"/>
    </row>
    <row r="82" spans="1:4" ht="10.5" customHeight="1">
      <c r="A82" s="22">
        <f>'[1]Fair Value Bonds'!$F$5</f>
        <v>44322</v>
      </c>
      <c r="B82" s="23"/>
      <c r="C82" s="24">
        <f>ROUND('[1]Fair Value Bonds'!$F$16,3)</f>
        <v>11.694</v>
      </c>
      <c r="D82" s="31">
        <f>'[1]Fair Value Bonds'!$F$56</f>
        <v>61.510909999999996</v>
      </c>
    </row>
    <row r="83" spans="1:4" ht="10.5" customHeight="1">
      <c r="A83" s="22">
        <f>'[1]Fair Value Bonds'!$G$5</f>
        <v>44413</v>
      </c>
      <c r="B83" s="23"/>
      <c r="C83" s="24">
        <f>ROUND('[1]Fair Value Bonds'!$G$16,3)</f>
        <v>11.912</v>
      </c>
      <c r="D83" s="31">
        <f>'[1]Fair Value Bonds'!$G$56</f>
        <v>62.18114</v>
      </c>
    </row>
    <row r="84" spans="1:4" ht="10.5" customHeight="1">
      <c r="A84" s="22">
        <f>'[1]Fair Value Bonds'!$H$5</f>
        <v>44504</v>
      </c>
      <c r="B84" s="23"/>
      <c r="C84" s="24">
        <f>ROUND('[1]Fair Value Bonds'!$H$16,3)</f>
        <v>12.144</v>
      </c>
      <c r="D84" s="31">
        <f>'[1]Fair Value Bonds'!$H$56</f>
        <v>59.52855</v>
      </c>
    </row>
    <row r="85" spans="1:4" ht="10.5" customHeight="1">
      <c r="A85" s="26" t="s">
        <v>21</v>
      </c>
      <c r="B85" s="27"/>
      <c r="C85" s="28"/>
      <c r="D85" s="32"/>
    </row>
    <row r="86" spans="1:4" ht="10.5" customHeight="1">
      <c r="A86" s="22">
        <f>'[1]Fair Value Bonds'!$D$5</f>
        <v>44140</v>
      </c>
      <c r="B86" s="23"/>
      <c r="C86" s="24">
        <f>ROUND('[1]Fair Value Bonds'!$D$17,3)</f>
        <v>4.416</v>
      </c>
      <c r="D86" s="31">
        <f>'[1]Fair Value Bonds'!$D$57</f>
        <v>108.74203</v>
      </c>
    </row>
    <row r="87" spans="1:4" ht="10.5" customHeight="1">
      <c r="A87" s="22">
        <f>'[1]Fair Value Bonds'!$E$5</f>
        <v>44231</v>
      </c>
      <c r="B87" s="23"/>
      <c r="C87" s="24">
        <f>ROUND('[1]Fair Value Bonds'!$E$17,3)</f>
        <v>4.484</v>
      </c>
      <c r="D87" s="31">
        <f>'[1]Fair Value Bonds'!$E$57</f>
        <v>109.80109</v>
      </c>
    </row>
    <row r="88" spans="1:4" ht="10.5" customHeight="1">
      <c r="A88" s="22">
        <f>'[1]Fair Value Bonds'!$F$5</f>
        <v>44322</v>
      </c>
      <c r="B88" s="23"/>
      <c r="C88" s="24">
        <f>ROUND('[1]Fair Value Bonds'!$F$17,3)</f>
        <v>4.505</v>
      </c>
      <c r="D88" s="31">
        <f>'[1]Fair Value Bonds'!$F$57</f>
        <v>107.06895</v>
      </c>
    </row>
    <row r="89" spans="1:4" ht="10.5" customHeight="1">
      <c r="A89" s="22">
        <f>'[1]Fair Value Bonds'!$G$5</f>
        <v>44413</v>
      </c>
      <c r="B89" s="23"/>
      <c r="C89" s="24">
        <f>ROUND('[1]Fair Value Bonds'!$G$17,3)</f>
        <v>4.527</v>
      </c>
      <c r="D89" s="31">
        <f>'[1]Fair Value Bonds'!$G$57</f>
        <v>108.23526000000001</v>
      </c>
    </row>
    <row r="90" spans="1:4" ht="10.5" customHeight="1">
      <c r="A90" s="22">
        <f>'[1]Fair Value Bonds'!$H$5</f>
        <v>44504</v>
      </c>
      <c r="B90" s="23"/>
      <c r="C90" s="24">
        <f>ROUND('[1]Fair Value Bonds'!$H$17,3)</f>
        <v>4.619</v>
      </c>
      <c r="D90" s="31">
        <f>'[1]Fair Value Bonds'!$H$57</f>
        <v>105.41472</v>
      </c>
    </row>
    <row r="91" spans="1:4" ht="10.5" customHeight="1">
      <c r="A91" s="26" t="s">
        <v>22</v>
      </c>
      <c r="B91" s="27"/>
      <c r="C91" s="28"/>
      <c r="D91" s="32"/>
    </row>
    <row r="92" spans="1:4" ht="10.5" customHeight="1">
      <c r="A92" s="22">
        <f>'[1]Fair Value Bonds'!$D$5</f>
        <v>44140</v>
      </c>
      <c r="B92" s="23"/>
      <c r="C92" s="24">
        <f>ROUND('[1]Fair Value Bonds'!$D$18,3)</f>
        <v>11.555</v>
      </c>
      <c r="D92" s="31">
        <f>'[1]Fair Value Bonds'!$D$58</f>
        <v>78.54505</v>
      </c>
    </row>
    <row r="93" spans="1:4" ht="10.5" customHeight="1">
      <c r="A93" s="22">
        <f>'[1]Fair Value Bonds'!$E$5</f>
        <v>44231</v>
      </c>
      <c r="B93" s="23"/>
      <c r="C93" s="24">
        <f>ROUND('[1]Fair Value Bonds'!$E$18,3)</f>
        <v>11.786</v>
      </c>
      <c r="D93" s="31">
        <f>'[1]Fair Value Bonds'!$E$58</f>
        <v>79.31</v>
      </c>
    </row>
    <row r="94" spans="1:4" ht="10.5" customHeight="1">
      <c r="A94" s="22">
        <f>'[1]Fair Value Bonds'!$F$5</f>
        <v>44322</v>
      </c>
      <c r="B94" s="23"/>
      <c r="C94" s="24">
        <f>ROUND('[1]Fair Value Bonds'!$F$18,3)</f>
        <v>12.007</v>
      </c>
      <c r="D94" s="31">
        <f>'[1]Fair Value Bonds'!$F$58</f>
        <v>75.74777999999999</v>
      </c>
    </row>
    <row r="95" spans="1:4" ht="10.5" customHeight="1">
      <c r="A95" s="22">
        <f>'[1]Fair Value Bonds'!$G$5</f>
        <v>44413</v>
      </c>
      <c r="B95" s="23"/>
      <c r="C95" s="24">
        <f>ROUND('[1]Fair Value Bonds'!$G$18,3)</f>
        <v>12.243</v>
      </c>
      <c r="D95" s="31">
        <f>'[1]Fair Value Bonds'!$G$58</f>
        <v>76.57321999999999</v>
      </c>
    </row>
    <row r="96" spans="1:4" ht="10.5" customHeight="1">
      <c r="A96" s="22">
        <f>'[1]Fair Value Bonds'!$H$5</f>
        <v>44504</v>
      </c>
      <c r="B96" s="23"/>
      <c r="C96" s="24">
        <f>ROUND('[1]Fair Value Bonds'!$H$18,3)</f>
        <v>12.494</v>
      </c>
      <c r="D96" s="31">
        <f>'[1]Fair Value Bonds'!$H$58</f>
        <v>72.93078</v>
      </c>
    </row>
    <row r="97" spans="1:4" ht="10.5" customHeight="1">
      <c r="A97" s="26" t="s">
        <v>23</v>
      </c>
      <c r="B97" s="27"/>
      <c r="C97" s="28"/>
      <c r="D97" s="32"/>
    </row>
    <row r="98" spans="1:4" ht="10.5" customHeight="1">
      <c r="A98" s="22">
        <f>'[1]Fair Value Bonds'!$D$5</f>
        <v>44140</v>
      </c>
      <c r="B98" s="23"/>
      <c r="C98" s="24">
        <f>'[1]Fair Value Bonds'!D20</f>
        <v>9.3284</v>
      </c>
      <c r="D98" s="31">
        <f>'[1]Fair Value Bonds'!D60</f>
        <v>94.0999</v>
      </c>
    </row>
    <row r="99" spans="1:4" ht="10.5" customHeight="1">
      <c r="A99" s="22">
        <f>'[1]Fair Value Bonds'!$E$5</f>
        <v>44231</v>
      </c>
      <c r="B99" s="23"/>
      <c r="C99" s="24">
        <f>'[1]Fair Value Bonds'!E20</f>
        <v>9.545969999999999</v>
      </c>
      <c r="D99" s="31">
        <f>'[1]Fair Value Bonds'!E60</f>
        <v>91.03891</v>
      </c>
    </row>
    <row r="100" spans="1:4" ht="10.5" customHeight="1">
      <c r="A100" s="22">
        <f>'[1]Fair Value Bonds'!$F$5</f>
        <v>44322</v>
      </c>
      <c r="B100" s="23"/>
      <c r="C100" s="24">
        <f>'[1]Fair Value Bonds'!F20</f>
        <v>9.76351</v>
      </c>
      <c r="D100" s="31">
        <f>'[1]Fair Value Bonds'!F60</f>
        <v>92.03632999999999</v>
      </c>
    </row>
    <row r="101" spans="1:4" ht="10.5" customHeight="1">
      <c r="A101" s="22">
        <f>'[1]Fair Value Bonds'!$G$5</f>
        <v>44413</v>
      </c>
      <c r="B101" s="23"/>
      <c r="C101" s="24">
        <f>'[1]Fair Value Bonds'!G20</f>
        <v>10.00014</v>
      </c>
      <c r="D101" s="31">
        <f>'[1]Fair Value Bonds'!G60</f>
        <v>89.05579</v>
      </c>
    </row>
    <row r="102" spans="1:4" ht="10.5" customHeight="1">
      <c r="A102" s="22">
        <f>'[1]Fair Value Bonds'!$H$5</f>
        <v>44504</v>
      </c>
      <c r="B102" s="23"/>
      <c r="C102" s="24">
        <f>'[1]Fair Value Bonds'!H20</f>
        <v>10.2481</v>
      </c>
      <c r="D102" s="31">
        <f>'[1]Fair Value Bonds'!H60</f>
        <v>89.96834</v>
      </c>
    </row>
    <row r="103" spans="1:4" ht="10.5" customHeight="1">
      <c r="A103" s="26" t="s">
        <v>24</v>
      </c>
      <c r="B103" s="27"/>
      <c r="C103" s="28"/>
      <c r="D103" s="32"/>
    </row>
    <row r="104" spans="1:4" ht="10.5" customHeight="1">
      <c r="A104" s="22">
        <f>'[1]Fair Value Bonds'!$D$5</f>
        <v>44140</v>
      </c>
      <c r="B104" s="23"/>
      <c r="C104" s="24">
        <f>ROUND('[1]Fair Value Bonds'!$D$21,3)</f>
        <v>10.315</v>
      </c>
      <c r="D104" s="31">
        <f>'[1]Fair Value Bonds'!$D$61</f>
        <v>87.26088</v>
      </c>
    </row>
    <row r="105" spans="1:4" ht="10.5" customHeight="1">
      <c r="A105" s="22">
        <f>'[1]Fair Value Bonds'!$E$5</f>
        <v>44231</v>
      </c>
      <c r="B105" s="23"/>
      <c r="C105" s="24">
        <f>ROUND('[1]Fair Value Bonds'!$E$21,3)</f>
        <v>10.549</v>
      </c>
      <c r="D105" s="31">
        <f>'[1]Fair Value Bonds'!$E$61</f>
        <v>88.13533</v>
      </c>
    </row>
    <row r="106" spans="1:4" ht="10.5" customHeight="1">
      <c r="A106" s="22">
        <f>'[1]Fair Value Bonds'!$F$5</f>
        <v>44322</v>
      </c>
      <c r="B106" s="23"/>
      <c r="C106" s="24">
        <f>ROUND('[1]Fair Value Bonds'!$F$21,3)</f>
        <v>10.782</v>
      </c>
      <c r="D106" s="31">
        <f>'[1]Fair Value Bonds'!$F$61</f>
        <v>84.95479999999999</v>
      </c>
    </row>
    <row r="107" spans="1:4" ht="10.5" customHeight="1">
      <c r="A107" s="22">
        <f>'[1]Fair Value Bonds'!$G$5</f>
        <v>44413</v>
      </c>
      <c r="B107" s="23"/>
      <c r="C107" s="24">
        <f>ROUND('[1]Fair Value Bonds'!$G$21,3)</f>
        <v>11.027</v>
      </c>
      <c r="D107" s="31">
        <f>'[1]Fair Value Bonds'!$G$61</f>
        <v>85.90107</v>
      </c>
    </row>
    <row r="108" spans="1:4" ht="10.5" customHeight="1">
      <c r="A108" s="22">
        <f>'[1]Fair Value Bonds'!$H$5</f>
        <v>44504</v>
      </c>
      <c r="B108" s="23"/>
      <c r="C108" s="24">
        <f>ROUND('[1]Fair Value Bonds'!$H$21,3)</f>
        <v>11.292</v>
      </c>
      <c r="D108" s="31">
        <f>'[1]Fair Value Bonds'!$H$61</f>
        <v>82.63777</v>
      </c>
    </row>
    <row r="109" spans="1:4" ht="10.5" customHeight="1">
      <c r="A109" s="26" t="s">
        <v>25</v>
      </c>
      <c r="B109" s="27"/>
      <c r="C109" s="28"/>
      <c r="D109" s="32"/>
    </row>
    <row r="110" spans="1:4" ht="10.5" customHeight="1">
      <c r="A110" s="22">
        <f>'[1]Fair Value Bonds'!$D$5</f>
        <v>44140</v>
      </c>
      <c r="B110" s="23"/>
      <c r="C110" s="24">
        <f>ROUND('[1]Fair Value Bonds'!$D$29,3)</f>
        <v>11.801</v>
      </c>
      <c r="D110" s="31">
        <f>'[1]Fair Value Bonds'!$D$69</f>
        <v>73.04834</v>
      </c>
    </row>
    <row r="111" spans="1:4" ht="10.5" customHeight="1">
      <c r="A111" s="22">
        <f>'[1]Fair Value Bonds'!$E$5</f>
        <v>44231</v>
      </c>
      <c r="B111" s="23"/>
      <c r="C111" s="24">
        <f>ROUND('[1]Fair Value Bonds'!$E$29,3)</f>
        <v>12.082</v>
      </c>
      <c r="D111" s="31">
        <f>'[1]Fair Value Bonds'!$E$69</f>
        <v>73.75979000000001</v>
      </c>
    </row>
    <row r="112" spans="1:4" ht="10.5" customHeight="1">
      <c r="A112" s="22">
        <f>'[1]Fair Value Bonds'!$F$5</f>
        <v>44322</v>
      </c>
      <c r="B112" s="23"/>
      <c r="C112" s="24">
        <f>ROUND('[1]Fair Value Bonds'!$F$29,3)</f>
        <v>12.358</v>
      </c>
      <c r="D112" s="31">
        <f>'[1]Fair Value Bonds'!$F$69</f>
        <v>70.77452</v>
      </c>
    </row>
    <row r="113" spans="1:4" ht="10.5" customHeight="1">
      <c r="A113" s="22">
        <f>'[1]Fair Value Bonds'!$G$5</f>
        <v>44413</v>
      </c>
      <c r="B113" s="23"/>
      <c r="C113" s="24">
        <f>ROUND('[1]Fair Value Bonds'!$G$29,3)</f>
        <v>12.649</v>
      </c>
      <c r="D113" s="31">
        <f>'[1]Fair Value Bonds'!$G$69</f>
        <v>71.54579</v>
      </c>
    </row>
    <row r="114" spans="1:4" ht="10.5" customHeight="1">
      <c r="A114" s="22">
        <f>'[1]Fair Value Bonds'!$H$5</f>
        <v>44504</v>
      </c>
      <c r="B114" s="23"/>
      <c r="C114" s="24">
        <f>ROUND('[1]Fair Value Bonds'!$H$29,3)</f>
        <v>12.963</v>
      </c>
      <c r="D114" s="31">
        <f>'[1]Fair Value Bonds'!$H$69</f>
        <v>68.48948</v>
      </c>
    </row>
    <row r="115" spans="1:4" ht="10.5" customHeight="1">
      <c r="A115" s="26" t="s">
        <v>26</v>
      </c>
      <c r="B115" s="27"/>
      <c r="C115" s="28"/>
      <c r="D115" s="32"/>
    </row>
    <row r="116" spans="1:4" ht="10.5" customHeight="1">
      <c r="A116" s="22">
        <f>'[1]Fair Value Bonds'!$D$5</f>
        <v>44140</v>
      </c>
      <c r="B116" s="23"/>
      <c r="C116" s="24">
        <f>'[1]Fair Value Bonds'!$D$30</f>
        <v>12.40988</v>
      </c>
      <c r="D116" s="31">
        <f>'[1]Fair Value Bonds'!$D$70</f>
        <v>71.23903</v>
      </c>
    </row>
    <row r="117" spans="1:4" ht="10.5" customHeight="1">
      <c r="A117" s="22">
        <f>'[1]Fair Value Bonds'!$E$5</f>
        <v>44231</v>
      </c>
      <c r="B117" s="23"/>
      <c r="C117" s="24">
        <f>'[1]Fair Value Bonds'!$E$30</f>
        <v>12.679969999999999</v>
      </c>
      <c r="D117" s="31">
        <f>'[1]Fair Value Bonds'!$E$70</f>
        <v>71.93285</v>
      </c>
    </row>
    <row r="118" spans="1:4" ht="10.5" customHeight="1">
      <c r="A118" s="22">
        <f>'[1]Fair Value Bonds'!$F$5</f>
        <v>44322</v>
      </c>
      <c r="B118" s="23"/>
      <c r="C118" s="24">
        <f>'[1]Fair Value Bonds'!$F$30</f>
        <v>12.956059999999999</v>
      </c>
      <c r="D118" s="31">
        <f>'[1]Fair Value Bonds'!$F$70</f>
        <v>68.44448</v>
      </c>
    </row>
    <row r="119" spans="1:4" ht="10.5" customHeight="1">
      <c r="A119" s="22">
        <f>'[1]Fair Value Bonds'!$G$5</f>
        <v>44413</v>
      </c>
      <c r="B119" s="23"/>
      <c r="C119" s="24">
        <f>'[1]Fair Value Bonds'!$G$30</f>
        <v>13.24042</v>
      </c>
      <c r="D119" s="31">
        <f>'[1]Fair Value Bonds'!$G$70</f>
        <v>69.19072</v>
      </c>
    </row>
    <row r="120" spans="1:4" ht="10.5" customHeight="1">
      <c r="A120" s="22">
        <f>'[1]Fair Value Bonds'!$H$5</f>
        <v>44504</v>
      </c>
      <c r="B120" s="23"/>
      <c r="C120" s="24">
        <f>'[1]Fair Value Bonds'!$H$30</f>
        <v>13.548540000000001</v>
      </c>
      <c r="D120" s="31">
        <f>'[1]Fair Value Bonds'!$H$70</f>
        <v>65.62693</v>
      </c>
    </row>
    <row r="121" spans="1:4" ht="10.5" customHeight="1">
      <c r="A121" s="26" t="s">
        <v>27</v>
      </c>
      <c r="B121" s="27"/>
      <c r="C121" s="28"/>
      <c r="D121" s="32"/>
    </row>
    <row r="122" spans="1:4" ht="10.5" customHeight="1">
      <c r="A122" s="22">
        <f>'[1]Neutron Test'!A140:B140</f>
        <v>44140</v>
      </c>
      <c r="B122" s="23"/>
      <c r="C122" s="24">
        <f>D122</f>
        <v>144.72878</v>
      </c>
      <c r="D122" s="31">
        <f>'[1]Neutron Test'!F140</f>
        <v>144.72878</v>
      </c>
    </row>
    <row r="123" spans="1:4" ht="10.5" customHeight="1">
      <c r="A123" s="22">
        <f>'[1]Neutron Test'!A141:B141</f>
        <v>44231</v>
      </c>
      <c r="B123" s="23"/>
      <c r="C123" s="24">
        <f>D123</f>
        <v>144.67162</v>
      </c>
      <c r="D123" s="31">
        <f>'[1]Neutron Test'!F141</f>
        <v>144.67162</v>
      </c>
    </row>
    <row r="124" spans="1:4" ht="10.5" customHeight="1">
      <c r="A124" s="22">
        <f>'[1]Neutron Test'!A142:B142</f>
        <v>44322</v>
      </c>
      <c r="B124" s="23"/>
      <c r="C124" s="24">
        <f>D124</f>
        <v>146.25460999999999</v>
      </c>
      <c r="D124" s="31">
        <f>'[1]Neutron Test'!F142</f>
        <v>146.25460999999999</v>
      </c>
    </row>
    <row r="125" spans="1:4" ht="10.5" customHeight="1">
      <c r="A125" s="22">
        <f>'[1]Neutron Test'!A143:B143</f>
        <v>44413</v>
      </c>
      <c r="B125" s="23"/>
      <c r="C125" s="24">
        <f>D125</f>
        <v>146.35275000000001</v>
      </c>
      <c r="D125" s="31">
        <f>'[1]Neutron Test'!F143</f>
        <v>146.35275000000001</v>
      </c>
    </row>
    <row r="126" spans="1:4" ht="10.5" customHeight="1">
      <c r="A126" s="22">
        <f>'[1]Neutron Test'!A144:B144</f>
        <v>44504</v>
      </c>
      <c r="B126" s="23"/>
      <c r="C126" s="24">
        <f>D126</f>
        <v>147.8547</v>
      </c>
      <c r="D126" s="31">
        <f>'[1]Neutron Test'!F144</f>
        <v>147.8547</v>
      </c>
    </row>
    <row r="127" spans="1:4" ht="10.5" customHeight="1">
      <c r="A127" s="26" t="s">
        <v>28</v>
      </c>
      <c r="B127" s="27"/>
      <c r="C127" s="24"/>
      <c r="D127" s="31"/>
    </row>
    <row r="128" spans="1:4" ht="10.5" customHeight="1">
      <c r="A128" s="22">
        <f>'[1]Neutron Test'!A146:B146</f>
        <v>44140</v>
      </c>
      <c r="B128" s="23"/>
      <c r="C128" s="24">
        <f>'[1]Fair Value Bonds'!D77</f>
        <v>100.57168000000001</v>
      </c>
      <c r="D128" s="31">
        <f>'[1]Fair Value Bonds'!D77</f>
        <v>100.57168000000001</v>
      </c>
    </row>
    <row r="129" spans="1:4" ht="10.5" customHeight="1">
      <c r="A129" s="22">
        <f>'[1]Neutron Test'!A147:B147</f>
        <v>44231</v>
      </c>
      <c r="B129" s="23"/>
      <c r="C129" s="24">
        <f>'[1]Fair Value Bonds'!E77</f>
        <v>101.5795</v>
      </c>
      <c r="D129" s="31">
        <f>'[1]Fair Value Bonds'!E77</f>
        <v>101.5795</v>
      </c>
    </row>
    <row r="130" spans="1:4" ht="10.5" customHeight="1">
      <c r="A130" s="22">
        <f>'[1]Neutron Test'!A148:B148</f>
        <v>44322</v>
      </c>
      <c r="B130" s="23"/>
      <c r="C130" s="24">
        <f>'[1]Fair Value Bonds'!F77</f>
        <v>101.55214</v>
      </c>
      <c r="D130" s="31">
        <f>'[1]Fair Value Bonds'!F77</f>
        <v>101.55214</v>
      </c>
    </row>
    <row r="131" spans="1:4" ht="10.5" customHeight="1">
      <c r="A131" s="22">
        <f>'[1]Neutron Test'!A149:B149</f>
        <v>44413</v>
      </c>
      <c r="B131" s="23"/>
      <c r="C131" s="24">
        <f>'[1]Fair Value Bonds'!G77</f>
        <v>102.68241</v>
      </c>
      <c r="D131" s="31">
        <f>'[1]Fair Value Bonds'!G77</f>
        <v>102.68241</v>
      </c>
    </row>
    <row r="132" spans="1:4" ht="10.5" customHeight="1">
      <c r="A132" s="22">
        <f>'[1]Neutron Test'!A150:B150</f>
        <v>44504</v>
      </c>
      <c r="B132" s="23"/>
      <c r="C132" s="24">
        <f>'[1]Fair Value Bonds'!H77</f>
        <v>102.58712000000001</v>
      </c>
      <c r="D132" s="31">
        <f>'[1]Fair Value Bonds'!H77</f>
        <v>102.58712000000001</v>
      </c>
    </row>
    <row r="133" spans="1:4" ht="10.5" customHeight="1">
      <c r="A133" s="26" t="s">
        <v>29</v>
      </c>
      <c r="B133" s="27"/>
      <c r="C133" s="28"/>
      <c r="D133" s="32"/>
    </row>
    <row r="134" spans="1:4" ht="10.5" customHeight="1">
      <c r="A134" s="22">
        <f>'[1]Neutron Test'!A152:B152</f>
        <v>44140</v>
      </c>
      <c r="B134" s="23"/>
      <c r="C134" s="24">
        <f>'[1]Fair Value Bonds'!D72</f>
        <v>94.40039999999999</v>
      </c>
      <c r="D134" s="31">
        <f>C134</f>
        <v>94.40039999999999</v>
      </c>
    </row>
    <row r="135" spans="1:4" ht="10.5" customHeight="1">
      <c r="A135" s="22">
        <f>'[1]Neutron Test'!A153:B153</f>
        <v>44231</v>
      </c>
      <c r="B135" s="23"/>
      <c r="C135" s="24">
        <f>'[1]Fair Value Bonds'!E72</f>
        <v>95.34634</v>
      </c>
      <c r="D135" s="31">
        <f>C135</f>
        <v>95.34634</v>
      </c>
    </row>
    <row r="136" spans="1:4" ht="10.5" customHeight="1">
      <c r="A136" s="22">
        <f>'[1]Neutron Test'!A154:B154</f>
        <v>44322</v>
      </c>
      <c r="B136" s="23"/>
      <c r="C136" s="24">
        <f>'[1]Fair Value Bonds'!F72</f>
        <v>95.17455</v>
      </c>
      <c r="D136" s="31">
        <f>C136</f>
        <v>95.17455</v>
      </c>
    </row>
    <row r="137" spans="1:4" ht="10.5" customHeight="1">
      <c r="A137" s="22">
        <f>'[1]Neutron Test'!A155:B155</f>
        <v>44413</v>
      </c>
      <c r="B137" s="23"/>
      <c r="C137" s="24">
        <f>'[1]Fair Value Bonds'!G72</f>
        <v>96.23389</v>
      </c>
      <c r="D137" s="31">
        <f>C137</f>
        <v>96.23389</v>
      </c>
    </row>
    <row r="138" spans="1:4" ht="10.5" customHeight="1">
      <c r="A138" s="22">
        <f>'[1]Neutron Test'!A156:B156</f>
        <v>44504</v>
      </c>
      <c r="B138" s="23"/>
      <c r="C138" s="24">
        <f>'[1]Fair Value Bonds'!H72</f>
        <v>95.99829</v>
      </c>
      <c r="D138" s="31">
        <f>C138</f>
        <v>95.99829</v>
      </c>
    </row>
    <row r="139" spans="1:4" ht="10.5" customHeight="1">
      <c r="A139" s="26" t="s">
        <v>30</v>
      </c>
      <c r="B139" s="27"/>
      <c r="C139" s="28"/>
      <c r="D139" s="32"/>
    </row>
    <row r="140" spans="1:4" ht="10.5" customHeight="1">
      <c r="A140" s="22">
        <f>'[1]Neutron Test'!A158:B158</f>
        <v>44140</v>
      </c>
      <c r="B140" s="23"/>
      <c r="C140" s="24">
        <f>D140</f>
        <v>105.40326</v>
      </c>
      <c r="D140" s="31">
        <f>'[1]Neutron Test'!F158</f>
        <v>105.40326</v>
      </c>
    </row>
    <row r="141" spans="1:4" ht="10.5" customHeight="1">
      <c r="A141" s="22">
        <f>'[1]Neutron Test'!A159:B159</f>
        <v>44231</v>
      </c>
      <c r="B141" s="23"/>
      <c r="C141" s="24">
        <f>D141</f>
        <v>104.76351</v>
      </c>
      <c r="D141" s="31">
        <f>'[1]Neutron Test'!F159</f>
        <v>104.76351</v>
      </c>
    </row>
    <row r="142" spans="1:4" ht="10.5" customHeight="1">
      <c r="A142" s="22">
        <f>'[1]Neutron Test'!A160:B160</f>
        <v>44322</v>
      </c>
      <c r="B142" s="23"/>
      <c r="C142" s="24">
        <f>D142</f>
        <v>105.9101</v>
      </c>
      <c r="D142" s="31">
        <f>'[1]Neutron Test'!F160</f>
        <v>105.9101</v>
      </c>
    </row>
    <row r="143" spans="1:4" ht="10.5" customHeight="1">
      <c r="A143" s="22">
        <f>'[1]Neutron Test'!A161:B161</f>
        <v>44413</v>
      </c>
      <c r="B143" s="23"/>
      <c r="C143" s="24">
        <f>D143</f>
        <v>105.36815</v>
      </c>
      <c r="D143" s="31">
        <f>'[1]Neutron Test'!F161</f>
        <v>105.36815</v>
      </c>
    </row>
    <row r="144" spans="1:4" ht="10.5" customHeight="1">
      <c r="A144" s="22">
        <f>'[1]Neutron Test'!A162:B162</f>
        <v>44504</v>
      </c>
      <c r="B144" s="23"/>
      <c r="C144" s="24">
        <f>D144</f>
        <v>106.44918000000001</v>
      </c>
      <c r="D144" s="31">
        <f>'[1]Neutron Test'!F162</f>
        <v>106.44918000000001</v>
      </c>
    </row>
    <row r="145" spans="1:4" ht="10.5" customHeight="1">
      <c r="A145" s="26" t="s">
        <v>31</v>
      </c>
      <c r="B145" s="27"/>
      <c r="C145" s="28"/>
      <c r="D145" s="32"/>
    </row>
    <row r="146" spans="1:4" ht="10.5" customHeight="1">
      <c r="A146" s="22">
        <f>'[1]Neutron Test'!A164:B164</f>
        <v>44140</v>
      </c>
      <c r="B146" s="23"/>
      <c r="C146" s="24">
        <f>'[1]Fair Value Bonds'!D22</f>
        <v>11.47589</v>
      </c>
      <c r="D146" s="31">
        <f>'[1]Fair Value Bonds'!D62</f>
        <v>83.41726</v>
      </c>
    </row>
    <row r="147" spans="1:4" ht="10.5" customHeight="1">
      <c r="A147" s="22">
        <f>'[1]Neutron Test'!A165:B165</f>
        <v>44231</v>
      </c>
      <c r="B147" s="23"/>
      <c r="C147" s="24">
        <f>'[1]Fair Value Bonds'!E22</f>
        <v>11.71325</v>
      </c>
      <c r="D147" s="31">
        <f>'[1]Fair Value Bonds'!E62</f>
        <v>79.7487</v>
      </c>
    </row>
    <row r="148" spans="1:4" ht="10.5" customHeight="1">
      <c r="A148" s="22">
        <f>'[1]Neutron Test'!A166:B166</f>
        <v>44322</v>
      </c>
      <c r="B148" s="23"/>
      <c r="C148" s="24">
        <f>'[1]Fair Value Bonds'!F22</f>
        <v>11.94959</v>
      </c>
      <c r="D148" s="31">
        <f>'[1]Fair Value Bonds'!F62</f>
        <v>80.62283000000001</v>
      </c>
    </row>
    <row r="149" spans="1:4" ht="10.5" customHeight="1">
      <c r="A149" s="22">
        <f>'[1]Neutron Test'!A167:B167</f>
        <v>44413</v>
      </c>
      <c r="B149" s="23"/>
      <c r="C149" s="24">
        <f>'[1]Fair Value Bonds'!G22</f>
        <v>12.20401</v>
      </c>
      <c r="D149" s="31">
        <f>'[1]Fair Value Bonds'!G62</f>
        <v>77.01473</v>
      </c>
    </row>
    <row r="150" spans="1:4" ht="10.5" customHeight="1">
      <c r="A150" s="22">
        <f>'[1]Neutron Test'!A168:B168</f>
        <v>44504</v>
      </c>
      <c r="B150" s="23"/>
      <c r="C150" s="24">
        <f>'[1]Fair Value Bonds'!H22</f>
        <v>12.46228</v>
      </c>
      <c r="D150" s="31">
        <f>'[1]Fair Value Bonds'!H62</f>
        <v>77.80346</v>
      </c>
    </row>
    <row r="151" spans="1:4" ht="10.5" customHeight="1">
      <c r="A151" s="26" t="str">
        <f>'[1]Neutron Test'!A169:B169</f>
        <v>2050 FUTURE (2050)</v>
      </c>
      <c r="B151" s="27"/>
      <c r="C151" s="28"/>
      <c r="D151" s="32"/>
    </row>
    <row r="152" spans="1:4" ht="10.5" customHeight="1">
      <c r="A152" s="22">
        <f>'[1]Neutron Test'!A170:B170</f>
        <v>44140</v>
      </c>
      <c r="B152" s="23"/>
      <c r="C152" s="24">
        <f>D152</f>
        <v>95.28775</v>
      </c>
      <c r="D152" s="31">
        <f>'[1]Neutron Test'!F170</f>
        <v>95.28775</v>
      </c>
    </row>
    <row r="153" spans="1:4" ht="10.5" customHeight="1">
      <c r="A153" s="22">
        <f>'[1]Neutron Test'!A171:B171</f>
        <v>44231</v>
      </c>
      <c r="B153" s="23"/>
      <c r="C153" s="24">
        <f>D153</f>
        <v>94.35369</v>
      </c>
      <c r="D153" s="31">
        <f>'[1]Neutron Test'!F171</f>
        <v>94.35369</v>
      </c>
    </row>
    <row r="154" spans="1:4" ht="10.5" customHeight="1">
      <c r="A154" s="22">
        <f>'[1]Neutron Test'!A172:B172</f>
        <v>44322</v>
      </c>
      <c r="B154" s="23"/>
      <c r="C154" s="24">
        <f>D154</f>
        <v>95.38629</v>
      </c>
      <c r="D154" s="31">
        <f>'[1]Neutron Test'!F172</f>
        <v>95.38629</v>
      </c>
    </row>
    <row r="155" spans="1:4" ht="10.5" customHeight="1">
      <c r="A155" s="22">
        <f>'[1]Neutron Test'!A173:B173</f>
        <v>44413</v>
      </c>
      <c r="B155" s="23"/>
      <c r="C155" s="24">
        <f>D155</f>
        <v>94.52120000000001</v>
      </c>
      <c r="D155" s="31">
        <f>'[1]Neutron Test'!F173</f>
        <v>94.52120000000001</v>
      </c>
    </row>
    <row r="156" spans="1:4" ht="10.5" customHeight="1">
      <c r="A156" s="22">
        <f>'[1]Neutron Test'!A174:B174</f>
        <v>44504</v>
      </c>
      <c r="B156" s="23"/>
      <c r="C156" s="24">
        <f>D156</f>
        <v>95.49099</v>
      </c>
      <c r="D156" s="31">
        <f>'[1]Neutron Test'!F174</f>
        <v>95.49099</v>
      </c>
    </row>
    <row r="157" spans="1:4" ht="10.5" customHeight="1">
      <c r="A157" s="26" t="str">
        <f>'[1]Neutron Test'!A175:B175</f>
        <v>EL28 FUTURE (EL28)</v>
      </c>
      <c r="B157" s="27"/>
      <c r="C157" s="28"/>
      <c r="D157" s="32"/>
    </row>
    <row r="158" spans="1:4" ht="10.5" customHeight="1">
      <c r="A158" s="22">
        <f>'[1]Neutron Test'!A176:B176</f>
        <v>44140</v>
      </c>
      <c r="B158" s="23"/>
      <c r="C158" s="24">
        <f>D158</f>
        <v>130.04744</v>
      </c>
      <c r="D158" s="31">
        <f>'[1]Neutron Test'!F176</f>
        <v>130.04744</v>
      </c>
    </row>
    <row r="159" spans="1:4" ht="10.5" customHeight="1">
      <c r="A159" s="22">
        <f>'[1]Neutron Test'!A177:B177</f>
        <v>44231</v>
      </c>
      <c r="B159" s="23"/>
      <c r="C159" s="24">
        <f>D159</f>
        <v>131.35058</v>
      </c>
      <c r="D159" s="31">
        <f>'[1]Neutron Test'!F177</f>
        <v>131.35058</v>
      </c>
    </row>
    <row r="160" spans="1:4" ht="10.5" customHeight="1">
      <c r="A160" s="22">
        <f>'[1]Neutron Test'!A178:B178</f>
        <v>44322</v>
      </c>
      <c r="B160" s="23"/>
      <c r="C160" s="24">
        <f>D160</f>
        <v>130.82019</v>
      </c>
      <c r="D160" s="31">
        <f>'[1]Neutron Test'!F178</f>
        <v>130.82019</v>
      </c>
    </row>
    <row r="161" spans="1:4" ht="10.5" customHeight="1">
      <c r="A161" s="22">
        <f>'[1]Neutron Test'!A179:B179</f>
        <v>44413</v>
      </c>
      <c r="B161" s="23"/>
      <c r="C161" s="24">
        <f>D161</f>
        <v>132.27634</v>
      </c>
      <c r="D161" s="31">
        <f>'[1]Neutron Test'!F179</f>
        <v>132.27634</v>
      </c>
    </row>
    <row r="162" spans="1:4" ht="10.5" customHeight="1">
      <c r="A162" s="22">
        <f>'[1]Neutron Test'!A180:B180</f>
        <v>44504</v>
      </c>
      <c r="B162" s="23"/>
      <c r="C162" s="24">
        <f>D162</f>
        <v>131.62815999999998</v>
      </c>
      <c r="D162" s="31">
        <f>'[1]Neutron Test'!F180</f>
        <v>131.62815999999998</v>
      </c>
    </row>
    <row r="163" spans="1:4" ht="10.5" customHeight="1">
      <c r="A163" s="26" t="str">
        <f>'[1]Neutron Test'!A181:B181</f>
        <v>R197 FUTURE (R197)</v>
      </c>
      <c r="B163" s="27"/>
      <c r="C163" s="28"/>
      <c r="D163" s="32"/>
    </row>
    <row r="164" spans="1:4" ht="10.5" customHeight="1">
      <c r="A164" s="22">
        <f>'[1]Neutron Test'!A182:B182</f>
        <v>44140</v>
      </c>
      <c r="B164" s="23"/>
      <c r="C164" s="24">
        <f>D164</f>
        <v>316.87156</v>
      </c>
      <c r="D164" s="31">
        <f>'[1]Neutron Test'!F182</f>
        <v>316.87156</v>
      </c>
    </row>
    <row r="165" spans="1:4" ht="10.5" customHeight="1">
      <c r="A165" s="22">
        <f>'[1]Neutron Test'!A183:B183</f>
        <v>44231</v>
      </c>
      <c r="B165" s="23"/>
      <c r="C165" s="24">
        <f>D165</f>
        <v>312.20023000000003</v>
      </c>
      <c r="D165" s="31">
        <f>'[1]Neutron Test'!F183</f>
        <v>312.20023000000003</v>
      </c>
    </row>
    <row r="166" spans="1:4" ht="10.5" customHeight="1">
      <c r="A166" s="22">
        <f>'[1]Neutron Test'!A184:B184</f>
        <v>44322</v>
      </c>
      <c r="B166" s="23"/>
      <c r="C166" s="24">
        <f>D166</f>
        <v>315.61632</v>
      </c>
      <c r="D166" s="31">
        <f>'[1]Neutron Test'!F184</f>
        <v>315.61632</v>
      </c>
    </row>
    <row r="167" spans="1:4" ht="10.5" customHeight="1">
      <c r="A167" s="22">
        <f>'[1]Neutron Test'!A185:B185</f>
        <v>44413</v>
      </c>
      <c r="B167" s="23"/>
      <c r="C167" s="24">
        <f>D167</f>
        <v>311.12987</v>
      </c>
      <c r="D167" s="31">
        <f>'[1]Neutron Test'!F185</f>
        <v>311.12987</v>
      </c>
    </row>
    <row r="168" spans="1:4" ht="10.5" customHeight="1">
      <c r="A168" s="22">
        <f>'[1]Neutron Test'!A186:B186</f>
        <v>44504</v>
      </c>
      <c r="B168" s="23"/>
      <c r="C168" s="24">
        <f>D168</f>
        <v>314.32173</v>
      </c>
      <c r="D168" s="31">
        <f>'[1]Neutron Test'!F186</f>
        <v>314.32173</v>
      </c>
    </row>
    <row r="169" spans="1:4" ht="10.5" customHeight="1">
      <c r="A169" s="26" t="str">
        <f>'[1]Neutron Test'!A187:B187</f>
        <v>R202 FUTURE (R202)</v>
      </c>
      <c r="B169" s="27"/>
      <c r="C169" s="28"/>
      <c r="D169" s="32"/>
    </row>
    <row r="170" spans="1:4" ht="10.5" customHeight="1">
      <c r="A170" s="22">
        <f>'[1]Neutron Test'!A188:B188</f>
        <v>44140</v>
      </c>
      <c r="B170" s="23"/>
      <c r="C170" s="24">
        <f>D170</f>
        <v>213.16911</v>
      </c>
      <c r="D170" s="31">
        <f>'[1]Neutron Test'!F188</f>
        <v>213.16911</v>
      </c>
    </row>
    <row r="171" spans="1:4" ht="10.5" customHeight="1">
      <c r="A171" s="22">
        <f>'[1]Neutron Test'!A189:B189</f>
        <v>44231</v>
      </c>
      <c r="B171" s="23"/>
      <c r="C171" s="24">
        <f>D171</f>
        <v>211.1375</v>
      </c>
      <c r="D171" s="31">
        <f>'[1]Neutron Test'!F189</f>
        <v>211.1375</v>
      </c>
    </row>
    <row r="172" spans="1:4" ht="10.5" customHeight="1">
      <c r="A172" s="22">
        <f>'[1]Neutron Test'!A190:B190</f>
        <v>44322</v>
      </c>
      <c r="B172" s="23"/>
      <c r="C172" s="24">
        <f>D172</f>
        <v>213.44764999999998</v>
      </c>
      <c r="D172" s="31">
        <f>'[1]Neutron Test'!F190</f>
        <v>213.44764999999998</v>
      </c>
    </row>
    <row r="173" spans="1:4" ht="10.5" customHeight="1">
      <c r="A173" s="22">
        <f>'[1]Neutron Test'!A191:B191</f>
        <v>44413</v>
      </c>
      <c r="B173" s="23"/>
      <c r="C173" s="24">
        <f>D173</f>
        <v>211.57438000000002</v>
      </c>
      <c r="D173" s="31">
        <f>'[1]Neutron Test'!F191</f>
        <v>211.57438000000002</v>
      </c>
    </row>
    <row r="174" spans="1:4" ht="10.5" customHeight="1">
      <c r="A174" s="22">
        <f>'[1]Neutron Test'!A192:B192</f>
        <v>44504</v>
      </c>
      <c r="B174" s="23"/>
      <c r="C174" s="24">
        <f>D174</f>
        <v>213.74529</v>
      </c>
      <c r="D174" s="31">
        <f>'[1]Neutron Test'!F192</f>
        <v>213.74529</v>
      </c>
    </row>
    <row r="175" spans="1:4" ht="10.5" customHeight="1">
      <c r="A175" s="26" t="str">
        <f>'[1]Neutron Test'!A193:B193</f>
        <v>R210 FUTURE (R210)</v>
      </c>
      <c r="B175" s="27"/>
      <c r="C175" s="28"/>
      <c r="D175" s="32"/>
    </row>
    <row r="176" spans="1:4" ht="10.5" customHeight="1">
      <c r="A176" s="22">
        <f>'[1]Neutron Test'!A194:B194</f>
        <v>44140</v>
      </c>
      <c r="B176" s="23"/>
      <c r="C176" s="24">
        <f>D176</f>
        <v>187.94035</v>
      </c>
      <c r="D176" s="31">
        <f>'[1]Neutron Test'!F194</f>
        <v>187.94035</v>
      </c>
    </row>
    <row r="177" spans="1:4" ht="10.5" customHeight="1">
      <c r="A177" s="22">
        <f>'[1]Neutron Test'!A195:B195</f>
        <v>44231</v>
      </c>
      <c r="B177" s="23"/>
      <c r="C177" s="24">
        <f>D177</f>
        <v>189.82369</v>
      </c>
      <c r="D177" s="31">
        <f>'[1]Neutron Test'!F195</f>
        <v>189.82369</v>
      </c>
    </row>
    <row r="178" spans="1:4" ht="10.5" customHeight="1">
      <c r="A178" s="22">
        <f>'[1]Neutron Test'!A196:B196</f>
        <v>44322</v>
      </c>
      <c r="B178" s="23"/>
      <c r="C178" s="24">
        <f>D178</f>
        <v>189.1882</v>
      </c>
      <c r="D178" s="31">
        <f>'[1]Neutron Test'!F196</f>
        <v>189.1882</v>
      </c>
    </row>
    <row r="179" spans="1:4" ht="10.5" customHeight="1">
      <c r="A179" s="22">
        <f>'[1]Neutron Test'!A197:B197</f>
        <v>44413</v>
      </c>
      <c r="B179" s="23"/>
      <c r="C179" s="24">
        <f>D179</f>
        <v>191.29404</v>
      </c>
      <c r="D179" s="31">
        <f>'[1]Neutron Test'!F197</f>
        <v>191.29404</v>
      </c>
    </row>
    <row r="180" spans="1:4" ht="10.5" customHeight="1">
      <c r="A180" s="22">
        <f>'[1]Neutron Test'!A198:B198</f>
        <v>44504</v>
      </c>
      <c r="B180" s="23"/>
      <c r="C180" s="24">
        <f>D180</f>
        <v>190.51988</v>
      </c>
      <c r="D180" s="31">
        <f>'[1]Neutron Test'!F198</f>
        <v>190.51988</v>
      </c>
    </row>
    <row r="181" spans="1:4" ht="10.5" customHeight="1">
      <c r="A181" s="26" t="str">
        <f>'[1]Neutron Test'!A199:B199</f>
        <v>R212 FUTURE (R212)</v>
      </c>
      <c r="B181" s="27"/>
      <c r="C181" s="28"/>
      <c r="D181" s="32"/>
    </row>
    <row r="182" spans="1:4" ht="10.5" customHeight="1">
      <c r="A182" s="22">
        <f>'[1]Neutron Test'!A200:B200</f>
        <v>44140</v>
      </c>
      <c r="B182" s="23"/>
      <c r="C182" s="24">
        <f>D182</f>
        <v>171.1275</v>
      </c>
      <c r="D182" s="31">
        <f>'[1]Neutron Test'!F200</f>
        <v>171.1275</v>
      </c>
    </row>
    <row r="183" spans="1:4" ht="10.5" customHeight="1">
      <c r="A183" s="22">
        <f>'[1]Neutron Test'!A201:B201</f>
        <v>44231</v>
      </c>
      <c r="B183" s="23"/>
      <c r="C183" s="24">
        <f>D183</f>
        <v>170.54539</v>
      </c>
      <c r="D183" s="31">
        <f>'[1]Neutron Test'!F201</f>
        <v>170.54539</v>
      </c>
    </row>
    <row r="184" spans="1:4" ht="10.5" customHeight="1">
      <c r="A184" s="22">
        <f>'[1]Neutron Test'!A202:B202</f>
        <v>44322</v>
      </c>
      <c r="B184" s="23"/>
      <c r="C184" s="24">
        <f>D184</f>
        <v>172.41172</v>
      </c>
      <c r="D184" s="31">
        <f>'[1]Neutron Test'!F202</f>
        <v>172.41172</v>
      </c>
    </row>
    <row r="185" spans="1:4" ht="10.5" customHeight="1">
      <c r="A185" s="22">
        <f>'[1]Neutron Test'!A203:B203</f>
        <v>44413</v>
      </c>
      <c r="B185" s="23"/>
      <c r="C185" s="24">
        <f>D185</f>
        <v>172.00006000000002</v>
      </c>
      <c r="D185" s="31">
        <f>'[1]Neutron Test'!F203</f>
        <v>172.00006000000002</v>
      </c>
    </row>
    <row r="186" spans="1:4" ht="10.5" customHeight="1">
      <c r="A186" s="22">
        <f>'[1]Neutron Test'!A204:B204</f>
        <v>44504</v>
      </c>
      <c r="B186" s="23"/>
      <c r="C186" s="24">
        <f>D186</f>
        <v>173.76494</v>
      </c>
      <c r="D186" s="31">
        <f>'[1]Neutron Test'!F204</f>
        <v>173.76494</v>
      </c>
    </row>
    <row r="187" spans="1:4" ht="10.5" customHeight="1">
      <c r="A187" s="26" t="s">
        <v>32</v>
      </c>
      <c r="B187" s="27"/>
      <c r="C187" s="28"/>
      <c r="D187" s="32"/>
    </row>
    <row r="188" spans="1:4" ht="10.5" customHeight="1">
      <c r="A188" s="22">
        <f>'[1]Fair Value Bonds'!$D$5</f>
        <v>44140</v>
      </c>
      <c r="B188" s="23"/>
      <c r="C188" s="33">
        <f>'[1]Fair Value Bonds'!$D$23</f>
        <v>11.59525</v>
      </c>
      <c r="D188" s="31">
        <f>'[1]Fair Value Bonds'!D63</f>
        <v>79.65007</v>
      </c>
    </row>
    <row r="189" spans="1:4" ht="10.5" customHeight="1">
      <c r="A189" s="22">
        <f>'[1]Fair Value Bonds'!$E$5</f>
        <v>44231</v>
      </c>
      <c r="B189" s="23"/>
      <c r="C189" s="33">
        <f>'[1]Fair Value Bonds'!$E$23</f>
        <v>11.8278</v>
      </c>
      <c r="D189" s="31">
        <f>'[1]Fair Value Bonds'!E63</f>
        <v>76.06891</v>
      </c>
    </row>
    <row r="190" spans="1:4" ht="10.5" customHeight="1">
      <c r="A190" s="22">
        <f>'[1]Fair Value Bonds'!$F$5</f>
        <v>44322</v>
      </c>
      <c r="B190" s="23"/>
      <c r="C190" s="33">
        <f>'[1]Fair Value Bonds'!$F$23</f>
        <v>12.05924</v>
      </c>
      <c r="D190" s="31">
        <f>'[1]Fair Value Bonds'!F63</f>
        <v>76.90278</v>
      </c>
    </row>
    <row r="191" spans="1:4" ht="10.5" customHeight="1">
      <c r="A191" s="22">
        <f>'[1]Fair Value Bonds'!$G$5</f>
        <v>44413</v>
      </c>
      <c r="B191" s="23"/>
      <c r="C191" s="33">
        <f>'[1]Fair Value Bonds'!$G$23</f>
        <v>12.30837</v>
      </c>
      <c r="D191" s="31">
        <f>'[1]Fair Value Bonds'!G63</f>
        <v>73.37844</v>
      </c>
    </row>
    <row r="192" spans="1:4" ht="10.5" customHeight="1">
      <c r="A192" s="22">
        <f>'[1]Fair Value Bonds'!$H$5</f>
        <v>44504</v>
      </c>
      <c r="B192" s="23"/>
      <c r="C192" s="33">
        <f>'[1]Fair Value Bonds'!$H$23</f>
        <v>12.56094</v>
      </c>
      <c r="D192" s="31">
        <f>'[1]Fair Value Bonds'!H63</f>
        <v>74.12984</v>
      </c>
    </row>
    <row r="193" spans="1:4" ht="10.5" customHeight="1">
      <c r="A193" s="26" t="s">
        <v>33</v>
      </c>
      <c r="B193" s="27"/>
      <c r="C193" s="28"/>
      <c r="D193" s="32"/>
    </row>
    <row r="194" spans="1:4" ht="10.5" customHeight="1">
      <c r="A194" s="22">
        <f>'[1]Fair Value Bonds'!$D$5</f>
        <v>44140</v>
      </c>
      <c r="B194" s="23"/>
      <c r="C194" s="33">
        <f>'[1]Fair Value Bonds'!$D$19</f>
        <v>11.321209999999999</v>
      </c>
      <c r="D194" s="31">
        <f>'[1]Fair Value Bonds'!D59</f>
        <v>81.58516999999999</v>
      </c>
    </row>
    <row r="195" spans="1:4" ht="10.5" customHeight="1">
      <c r="A195" s="22">
        <f>'[1]Fair Value Bonds'!$E$5</f>
        <v>44231</v>
      </c>
      <c r="B195" s="23"/>
      <c r="C195" s="33">
        <f>'[1]Fair Value Bonds'!$E$19</f>
        <v>11.560929999999999</v>
      </c>
      <c r="D195" s="31">
        <f>'[1]Fair Value Bonds'!E59</f>
        <v>78.14856999999999</v>
      </c>
    </row>
    <row r="196" spans="1:4" ht="10.5" customHeight="1">
      <c r="A196" s="22">
        <f>'[1]Fair Value Bonds'!$F$5</f>
        <v>44322</v>
      </c>
      <c r="B196" s="23"/>
      <c r="C196" s="33">
        <f>'[1]Fair Value Bonds'!$F$19</f>
        <v>11.79984</v>
      </c>
      <c r="D196" s="31">
        <f>'[1]Fair Value Bonds'!F59</f>
        <v>79.0051</v>
      </c>
    </row>
    <row r="197" spans="1:4" ht="10.5" customHeight="1">
      <c r="A197" s="22">
        <f>'[1]Fair Value Bonds'!$G$5</f>
        <v>44413</v>
      </c>
      <c r="B197" s="23"/>
      <c r="C197" s="33">
        <f>'[1]Fair Value Bonds'!$G$19</f>
        <v>12.057039999999999</v>
      </c>
      <c r="D197" s="31">
        <f>'[1]Fair Value Bonds'!G59</f>
        <v>75.62926</v>
      </c>
    </row>
    <row r="198" spans="1:4" ht="10.5" customHeight="1">
      <c r="A198" s="22">
        <f>'[1]Fair Value Bonds'!$H$5</f>
        <v>44504</v>
      </c>
      <c r="B198" s="23"/>
      <c r="C198" s="33">
        <f>'[1]Fair Value Bonds'!$H$19</f>
        <v>12.31871</v>
      </c>
      <c r="D198" s="31">
        <f>'[1]Fair Value Bonds'!H59</f>
        <v>76.40384999999999</v>
      </c>
    </row>
    <row r="199" spans="1:4" ht="10.5" customHeight="1">
      <c r="A199" s="26" t="s">
        <v>23</v>
      </c>
      <c r="B199" s="27"/>
      <c r="C199" s="28"/>
      <c r="D199" s="32"/>
    </row>
    <row r="200" spans="1:4" ht="10.5" customHeight="1">
      <c r="A200" s="22">
        <f>'[1]Fair Value Bonds'!$D$5</f>
        <v>44140</v>
      </c>
      <c r="B200" s="23"/>
      <c r="C200" s="33">
        <f>'[1]Fair Value Bonds'!$D$20</f>
        <v>9.3284</v>
      </c>
      <c r="D200" s="31">
        <f>'[1]Fair Value Bonds'!D60</f>
        <v>94.0999</v>
      </c>
    </row>
    <row r="201" spans="1:4" ht="10.5" customHeight="1">
      <c r="A201" s="22">
        <f>'[1]Fair Value Bonds'!$E$5</f>
        <v>44231</v>
      </c>
      <c r="B201" s="23"/>
      <c r="C201" s="33">
        <f>'[1]Fair Value Bonds'!$E$20</f>
        <v>9.545969999999999</v>
      </c>
      <c r="D201" s="31">
        <f>'[1]Fair Value Bonds'!E60</f>
        <v>91.03891</v>
      </c>
    </row>
    <row r="202" spans="1:4" ht="10.5" customHeight="1">
      <c r="A202" s="22">
        <f>'[1]Fair Value Bonds'!$F$5</f>
        <v>44322</v>
      </c>
      <c r="B202" s="23"/>
      <c r="C202" s="33">
        <f>'[1]Fair Value Bonds'!$F$20</f>
        <v>9.76351</v>
      </c>
      <c r="D202" s="31">
        <f>'[1]Fair Value Bonds'!F60</f>
        <v>92.03632999999999</v>
      </c>
    </row>
    <row r="203" spans="1:4" ht="10.5" customHeight="1">
      <c r="A203" s="22">
        <f>'[1]Fair Value Bonds'!$G$5</f>
        <v>44413</v>
      </c>
      <c r="B203" s="23"/>
      <c r="C203" s="33">
        <f>'[1]Fair Value Bonds'!$G$20</f>
        <v>10.00014</v>
      </c>
      <c r="D203" s="31">
        <f>'[1]Fair Value Bonds'!G60</f>
        <v>89.05579</v>
      </c>
    </row>
    <row r="204" spans="1:4" ht="10.5" customHeight="1" thickBot="1">
      <c r="A204" s="34">
        <f>'[1]Fair Value Bonds'!$H$5</f>
        <v>44504</v>
      </c>
      <c r="B204" s="35"/>
      <c r="C204" s="36">
        <f>'[1]Fair Value Bonds'!$H$20</f>
        <v>10.2481</v>
      </c>
      <c r="D204" s="37">
        <f>'[1]Fair Value Bonds'!H60</f>
        <v>89.96834</v>
      </c>
    </row>
    <row r="205" spans="1:4" ht="10.5" customHeight="1">
      <c r="A205" s="26" t="s">
        <v>34</v>
      </c>
      <c r="B205" s="27"/>
      <c r="C205" s="28"/>
      <c r="D205" s="32"/>
    </row>
    <row r="206" spans="1:4" ht="10.5" customHeight="1">
      <c r="A206" s="22">
        <f>'[1]Fair Value Bonds'!D5</f>
        <v>44140</v>
      </c>
      <c r="B206" s="23"/>
      <c r="C206" s="33">
        <f>'[1]Fair Value Bonds'!D24</f>
        <v>11.047</v>
      </c>
      <c r="D206" s="31">
        <f>'[1]Fair Value Bonds'!D64</f>
        <v>86.277</v>
      </c>
    </row>
    <row r="207" spans="1:4" ht="10.5" customHeight="1">
      <c r="A207" s="22">
        <f>'[1]Fair Value Bonds'!E5</f>
        <v>44231</v>
      </c>
      <c r="B207" s="23"/>
      <c r="C207" s="33">
        <f>'[1]Fair Value Bonds'!E24</f>
        <v>11.29373</v>
      </c>
      <c r="D207" s="31">
        <f>'[1]Fair Value Bonds'!E64</f>
        <v>87.14153</v>
      </c>
    </row>
    <row r="208" spans="1:4" ht="10.5" customHeight="1">
      <c r="A208" s="22">
        <f>'[1]Fair Value Bonds'!F5</f>
        <v>44322</v>
      </c>
      <c r="B208" s="23"/>
      <c r="C208" s="33">
        <f>'[1]Fair Value Bonds'!F24</f>
        <v>11.53075</v>
      </c>
      <c r="D208" s="31">
        <f>'[1]Fair Value Bonds'!F64</f>
        <v>83.62037</v>
      </c>
    </row>
    <row r="209" spans="1:4" ht="10.5" customHeight="1">
      <c r="A209" s="22">
        <f>'[1]Fair Value Bonds'!G5</f>
        <v>44413</v>
      </c>
      <c r="B209" s="23"/>
      <c r="C209" s="33">
        <f>'[1]Fair Value Bonds'!G24</f>
        <v>11.78399</v>
      </c>
      <c r="D209" s="31">
        <f>'[1]Fair Value Bonds'!G64</f>
        <v>84.55161</v>
      </c>
    </row>
    <row r="210" spans="1:4" ht="10.5" customHeight="1" thickBot="1">
      <c r="A210" s="34">
        <f>'[1]Fair Value Bonds'!H5</f>
        <v>44504</v>
      </c>
      <c r="B210" s="35"/>
      <c r="C210" s="36">
        <f>'[1]Fair Value Bonds'!H24</f>
        <v>12.05547</v>
      </c>
      <c r="D210" s="37">
        <f>'[1]Fair Value Bonds'!H64</f>
        <v>80.94495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10" customFormat="1" ht="10.5" customHeight="1">
      <c r="A610" s="5"/>
      <c r="B610" s="5"/>
      <c r="C610" s="5"/>
      <c r="D610" s="5"/>
      <c r="E610" s="5"/>
    </row>
    <row r="611" ht="10.5" customHeight="1"/>
    <row r="612" ht="10.5" customHeight="1"/>
    <row r="613" spans="1:5" s="10" customFormat="1" ht="10.5" customHeight="1">
      <c r="A613" s="5"/>
      <c r="B613" s="5"/>
      <c r="C613" s="5"/>
      <c r="D613" s="5"/>
      <c r="E613" s="5"/>
    </row>
    <row r="614" spans="1:5" s="10" customFormat="1" ht="10.5" customHeight="1">
      <c r="A614" s="5"/>
      <c r="B614" s="5"/>
      <c r="C614" s="5"/>
      <c r="D614" s="5"/>
      <c r="E614" s="5"/>
    </row>
    <row r="615" spans="1:5" s="10" customFormat="1" ht="10.5" customHeight="1">
      <c r="A615" s="5"/>
      <c r="B615" s="5"/>
      <c r="C615" s="5"/>
      <c r="D615" s="5"/>
      <c r="E615" s="5"/>
    </row>
    <row r="616" spans="1:5" s="10" customFormat="1" ht="10.5" customHeight="1">
      <c r="A616" s="5"/>
      <c r="B616" s="5"/>
      <c r="C616" s="5"/>
      <c r="D616" s="5"/>
      <c r="E616" s="5"/>
    </row>
    <row r="617" spans="1:5" s="10" customFormat="1" ht="10.5" customHeight="1">
      <c r="A617" s="5"/>
      <c r="B617" s="5"/>
      <c r="C617" s="5"/>
      <c r="D617" s="5"/>
      <c r="E617" s="5"/>
    </row>
    <row r="618" spans="1:5" s="10" customFormat="1" ht="10.5" customHeight="1">
      <c r="A618" s="5"/>
      <c r="B618" s="5"/>
      <c r="C618" s="5"/>
      <c r="D618" s="5"/>
      <c r="E618" s="5"/>
    </row>
    <row r="619" ht="10.5" customHeight="1"/>
    <row r="620" ht="10.5" customHeight="1"/>
    <row r="621" spans="1:5" s="10" customFormat="1" ht="10.5" customHeight="1">
      <c r="A621" s="5"/>
      <c r="B621" s="5"/>
      <c r="C621" s="5"/>
      <c r="D621" s="5"/>
      <c r="E621" s="5"/>
    </row>
    <row r="622" ht="10.5" customHeight="1"/>
    <row r="623" spans="1:5" s="10" customFormat="1" ht="10.5" customHeight="1">
      <c r="A623" s="5"/>
      <c r="B623" s="5"/>
      <c r="C623" s="5"/>
      <c r="D623" s="5"/>
      <c r="E623" s="5"/>
    </row>
    <row r="624" ht="10.5" customHeight="1"/>
    <row r="625" spans="1:5" s="10" customFormat="1" ht="10.5" customHeight="1">
      <c r="A625" s="5"/>
      <c r="B625" s="5"/>
      <c r="C625" s="5"/>
      <c r="D625" s="5"/>
      <c r="E625" s="5"/>
    </row>
    <row r="626" ht="10.5" customHeight="1"/>
    <row r="627" spans="1:5" s="10" customFormat="1" ht="10.5" customHeight="1">
      <c r="A627" s="5"/>
      <c r="B627" s="5"/>
      <c r="C627" s="5"/>
      <c r="D627" s="5"/>
      <c r="E627" s="5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D1:E1"/>
    <mergeCell ref="D2:E2"/>
    <mergeCell ref="A4:B4"/>
    <mergeCell ref="A5:B5"/>
    <mergeCell ref="A6:B6"/>
    <mergeCell ref="A7:B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Johannesburg Stock Exchange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Unitta Mothapo</dc:creator>
  <cp:keywords/>
  <dc:description/>
  <cp:lastModifiedBy>Unitta Mothapo</cp:lastModifiedBy>
  <dcterms:created xsi:type="dcterms:W3CDTF">2020-10-26T13:40:36Z</dcterms:created>
  <dcterms:modified xsi:type="dcterms:W3CDTF">2020-10-26T13:41:28Z</dcterms:modified>
  <cp:category/>
  <cp:version/>
  <cp:contentType/>
  <cp:contentStatus/>
</cp:coreProperties>
</file>