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1075" windowHeight="12585" activeTab="16"/>
  </bookViews>
  <sheets>
    <sheet name="CDAJ" sheetId="18" r:id="rId1"/>
    <sheet name="CDCE" sheetId="17" r:id="rId2"/>
    <sheet name="XGKQ" sheetId="16" r:id="rId3"/>
    <sheet name="XKCQ" sheetId="15" r:id="rId4"/>
    <sheet name="CDBE" sheetId="14" r:id="rId5"/>
    <sheet name="CDBF" sheetId="13" r:id="rId6"/>
    <sheet name="XSJQ" sheetId="12" r:id="rId7"/>
    <sheet name="XSXQ" sheetId="11" r:id="rId8"/>
    <sheet name="XVCQ" sheetId="10" r:id="rId9"/>
    <sheet name="XVLQ" sheetId="9" r:id="rId10"/>
    <sheet name="XZJQ" sheetId="8" r:id="rId11"/>
    <sheet name="X1BQ" sheetId="7" r:id="rId12"/>
    <sheet name="X1GQ" sheetId="6" r:id="rId13"/>
    <sheet name="X1HQ" sheetId="5" r:id="rId14"/>
    <sheet name="X3WQ" sheetId="4" r:id="rId15"/>
    <sheet name="X4CQ" sheetId="1" r:id="rId16"/>
    <sheet name="X5EQ" sheetId="2" r:id="rId17"/>
    <sheet name="Sheet3" sheetId="3" r:id="rId18"/>
  </sheets>
  <calcPr calcId="125725"/>
</workbook>
</file>

<file path=xl/calcChain.xml><?xml version="1.0" encoding="utf-8"?>
<calcChain xmlns="http://schemas.openxmlformats.org/spreadsheetml/2006/main">
  <c r="G25" i="2"/>
  <c r="G23"/>
  <c r="G22"/>
  <c r="G21"/>
  <c r="G20"/>
  <c r="G19"/>
  <c r="G18"/>
  <c r="G17"/>
  <c r="G16"/>
  <c r="G12"/>
  <c r="G10"/>
  <c r="G9"/>
  <c r="G8"/>
  <c r="G7"/>
  <c r="G6"/>
  <c r="G5"/>
  <c r="G4"/>
  <c r="G3"/>
  <c r="G61" i="1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0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09" i="4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4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89" i="5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4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55" i="6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27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07" i="7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31" i="8"/>
  <c r="G29"/>
  <c r="G28"/>
  <c r="G27"/>
  <c r="G26"/>
  <c r="G25"/>
  <c r="G24"/>
  <c r="G23"/>
  <c r="G22"/>
  <c r="G21"/>
  <c r="G20"/>
  <c r="G19"/>
  <c r="G15"/>
  <c r="G13"/>
  <c r="G12"/>
  <c r="G11"/>
  <c r="G10"/>
  <c r="G9"/>
  <c r="G8"/>
  <c r="G7"/>
  <c r="G6"/>
  <c r="G5"/>
  <c r="G4"/>
  <c r="G3"/>
  <c r="G19" i="9"/>
  <c r="G17"/>
  <c r="G16"/>
  <c r="G15"/>
  <c r="G14"/>
  <c r="G13"/>
  <c r="G9"/>
  <c r="G7"/>
  <c r="G6"/>
  <c r="G5"/>
  <c r="G4"/>
  <c r="G3"/>
  <c r="G63" i="10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71" i="11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5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7" i="12"/>
  <c r="G15"/>
  <c r="G14"/>
  <c r="G13"/>
  <c r="G12"/>
  <c r="G8"/>
  <c r="G6"/>
  <c r="G5"/>
  <c r="G4"/>
  <c r="G3"/>
  <c r="G31" i="13"/>
  <c r="G29"/>
  <c r="G28"/>
  <c r="G27"/>
  <c r="G26"/>
  <c r="G25"/>
  <c r="G24"/>
  <c r="G23"/>
  <c r="G22"/>
  <c r="G21"/>
  <c r="G20"/>
  <c r="G19"/>
  <c r="G15"/>
  <c r="G13"/>
  <c r="G12"/>
  <c r="G11"/>
  <c r="G10"/>
  <c r="G9"/>
  <c r="G8"/>
  <c r="G7"/>
  <c r="G6"/>
  <c r="G5"/>
  <c r="G4"/>
  <c r="G3"/>
  <c r="G41" i="14"/>
  <c r="G39"/>
  <c r="G38"/>
  <c r="G37"/>
  <c r="G36"/>
  <c r="G35"/>
  <c r="G34"/>
  <c r="G33"/>
  <c r="G32"/>
  <c r="G31"/>
  <c r="G30"/>
  <c r="G29"/>
  <c r="G28"/>
  <c r="G27"/>
  <c r="G26"/>
  <c r="G25"/>
  <c r="G24"/>
  <c r="G20"/>
  <c r="G18"/>
  <c r="G17"/>
  <c r="G16"/>
  <c r="G15"/>
  <c r="G14"/>
  <c r="G13"/>
  <c r="G12"/>
  <c r="G11"/>
  <c r="G10"/>
  <c r="G9"/>
  <c r="G8"/>
  <c r="G7"/>
  <c r="G6"/>
  <c r="G5"/>
  <c r="G4"/>
  <c r="G3"/>
  <c r="G33" i="15"/>
  <c r="G31"/>
  <c r="G30"/>
  <c r="G29"/>
  <c r="G28"/>
  <c r="G27"/>
  <c r="G26"/>
  <c r="G25"/>
  <c r="G24"/>
  <c r="G23"/>
  <c r="G22"/>
  <c r="G21"/>
  <c r="G20"/>
  <c r="G16"/>
  <c r="G14"/>
  <c r="G13"/>
  <c r="G12"/>
  <c r="G11"/>
  <c r="G10"/>
  <c r="G9"/>
  <c r="G8"/>
  <c r="G7"/>
  <c r="G6"/>
  <c r="G5"/>
  <c r="G4"/>
  <c r="G3"/>
  <c r="G23" i="16"/>
  <c r="G21"/>
  <c r="G20"/>
  <c r="G19"/>
  <c r="G18"/>
  <c r="G17"/>
  <c r="G16"/>
  <c r="G15"/>
  <c r="G11"/>
  <c r="G9"/>
  <c r="G8"/>
  <c r="G7"/>
  <c r="G6"/>
  <c r="G5"/>
  <c r="G4"/>
  <c r="G3"/>
  <c r="H93" i="17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6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G51" i="18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5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<sst xmlns="http://schemas.openxmlformats.org/spreadsheetml/2006/main" count="1840" uniqueCount="198">
  <si>
    <t>Close of Business Position</t>
  </si>
  <si>
    <t>IssueDate</t>
  </si>
  <si>
    <t>Alpha</t>
  </si>
  <si>
    <t>Instrument</t>
  </si>
  <si>
    <t>Price</t>
  </si>
  <si>
    <t>SystemFactor</t>
  </si>
  <si>
    <t>Equal Weighting Factor</t>
  </si>
  <si>
    <t>AIP</t>
  </si>
  <si>
    <t>ADCOCK INGRAM HLGS LD</t>
  </si>
  <si>
    <t>APN</t>
  </si>
  <si>
    <t>Aspen Pharmacare Hldgs.</t>
  </si>
  <si>
    <t>AVI</t>
  </si>
  <si>
    <t>Avi Ltd</t>
  </si>
  <si>
    <t>BVT</t>
  </si>
  <si>
    <t>Bidvest Ltd Ord</t>
  </si>
  <si>
    <t>IPL</t>
  </si>
  <si>
    <t>Imperial Holdings Ltd</t>
  </si>
  <si>
    <t>JDG</t>
  </si>
  <si>
    <t>Jd Group Ltd</t>
  </si>
  <si>
    <t>LEW</t>
  </si>
  <si>
    <t>Lewis Group Ltd</t>
  </si>
  <si>
    <t>MPC</t>
  </si>
  <si>
    <t>Mr Price Group Ltd</t>
  </si>
  <si>
    <t>MSM</t>
  </si>
  <si>
    <t>Massmart Holdings Ltd</t>
  </si>
  <si>
    <t>NPK</t>
  </si>
  <si>
    <t>Nampak Ltd Ord</t>
  </si>
  <si>
    <t>NTC</t>
  </si>
  <si>
    <t>NETCARE LIMITED</t>
  </si>
  <si>
    <t>PIK</t>
  </si>
  <si>
    <t>Pik N Pay Stores Ltd</t>
  </si>
  <si>
    <t>PPC</t>
  </si>
  <si>
    <t>PRETORIA PORT CEMNT</t>
  </si>
  <si>
    <t>RLO</t>
  </si>
  <si>
    <t>Reunert Ord</t>
  </si>
  <si>
    <t>SHP</t>
  </si>
  <si>
    <t>Shoprite Hldgs Ltd Ord</t>
  </si>
  <si>
    <t>SUI</t>
  </si>
  <si>
    <t>Sun International Ltd</t>
  </si>
  <si>
    <t>TBS</t>
  </si>
  <si>
    <t>Tiger Brands Ltd Ord</t>
  </si>
  <si>
    <t>TFG</t>
  </si>
  <si>
    <t>The Foschini Group Ltd</t>
  </si>
  <si>
    <t>TRU</t>
  </si>
  <si>
    <t>Truworths International</t>
  </si>
  <si>
    <t>WHL</t>
  </si>
  <si>
    <t>Woolworths Holdings Ltd</t>
  </si>
  <si>
    <t>MCap</t>
  </si>
  <si>
    <t>Basket MCap</t>
  </si>
  <si>
    <t>Divisor</t>
  </si>
  <si>
    <t>Basket Spot</t>
  </si>
  <si>
    <t>Start of Business Position</t>
  </si>
  <si>
    <t>FTSESII</t>
  </si>
  <si>
    <t>FTSEFF</t>
  </si>
  <si>
    <t>ABL</t>
  </si>
  <si>
    <t>African Bank Investments</t>
  </si>
  <si>
    <t>ACL</t>
  </si>
  <si>
    <t>ARCELORMITTAL SA LTD</t>
  </si>
  <si>
    <t>AGL</t>
  </si>
  <si>
    <t>ANGLO AMERICAN PLC</t>
  </si>
  <si>
    <t>AMS</t>
  </si>
  <si>
    <t>Anglo American Plat Ltd</t>
  </si>
  <si>
    <t>ANG</t>
  </si>
  <si>
    <t>Anglogold Ashanti Ltd</t>
  </si>
  <si>
    <t>ARI</t>
  </si>
  <si>
    <t>African Rainbow Minerals</t>
  </si>
  <si>
    <t>ASA</t>
  </si>
  <si>
    <t>Absa Group Limited</t>
  </si>
  <si>
    <t>ASR</t>
  </si>
  <si>
    <t>Assore Ltd</t>
  </si>
  <si>
    <t>BIL</t>
  </si>
  <si>
    <t>Bhp Billiton Plc</t>
  </si>
  <si>
    <t>CFR</t>
  </si>
  <si>
    <t>COMPAGNIE FIN RICHEMONT</t>
  </si>
  <si>
    <t>CSO</t>
  </si>
  <si>
    <t>CAPITAL SHOP CENTRES GRP PLC</t>
  </si>
  <si>
    <t>EXX</t>
  </si>
  <si>
    <t>EXXARO RESOURCES LTD</t>
  </si>
  <si>
    <t>FSR</t>
  </si>
  <si>
    <t>Firstrand Ltd</t>
  </si>
  <si>
    <t>GFI</t>
  </si>
  <si>
    <t>Gold Fields Ltd</t>
  </si>
  <si>
    <t>GRT</t>
  </si>
  <si>
    <t>GROWTHPOINT PROP LTD</t>
  </si>
  <si>
    <t>HAR</t>
  </si>
  <si>
    <t>Harmony G M Co Ltd</t>
  </si>
  <si>
    <t>IMP</t>
  </si>
  <si>
    <t>Impala Platinum Hlgs Ld</t>
  </si>
  <si>
    <t>INL</t>
  </si>
  <si>
    <t>Investec Ltd</t>
  </si>
  <si>
    <t>INP</t>
  </si>
  <si>
    <t>Investec Plc</t>
  </si>
  <si>
    <t>KIO</t>
  </si>
  <si>
    <t>KUMBA IRON ORE LTD</t>
  </si>
  <si>
    <t>LON</t>
  </si>
  <si>
    <t>Lonmin P L C</t>
  </si>
  <si>
    <t>MND</t>
  </si>
  <si>
    <t>Mondi Ltd</t>
  </si>
  <si>
    <t>MNP</t>
  </si>
  <si>
    <t>Mondi Plc</t>
  </si>
  <si>
    <t>MTN</t>
  </si>
  <si>
    <t>Mtn Group Ltd</t>
  </si>
  <si>
    <t>NED</t>
  </si>
  <si>
    <t>Nedbank Group Ltd</t>
  </si>
  <si>
    <t>NPN</t>
  </si>
  <si>
    <t>Naspers Ltd -n-</t>
  </si>
  <si>
    <t>OML</t>
  </si>
  <si>
    <t>Old Mutual Plc</t>
  </si>
  <si>
    <t>REM</t>
  </si>
  <si>
    <t>REMGRO LTD</t>
  </si>
  <si>
    <t>RMH</t>
  </si>
  <si>
    <t>Rmb Holdings Ltd</t>
  </si>
  <si>
    <t>SBK</t>
  </si>
  <si>
    <t>Standard Bank Group Ltd</t>
  </si>
  <si>
    <t>SHF</t>
  </si>
  <si>
    <t>Steinhoff Interntl Hldgs</t>
  </si>
  <si>
    <t>SLM</t>
  </si>
  <si>
    <t>Sanlam Ltd</t>
  </si>
  <si>
    <t>SOL</t>
  </si>
  <si>
    <t>Sasol Ltd</t>
  </si>
  <si>
    <t>VOD</t>
  </si>
  <si>
    <t>VODACOM GROUP LIMITED</t>
  </si>
  <si>
    <t>Woolworths Holdings</t>
  </si>
  <si>
    <t>XGKQ_SPI</t>
  </si>
  <si>
    <t>MMI</t>
  </si>
  <si>
    <t>MMI HOLDINGS LTD</t>
  </si>
  <si>
    <t>STANDARD BANK GROUP LTD</t>
  </si>
  <si>
    <t>XKCQ_SPI</t>
  </si>
  <si>
    <t>BAW</t>
  </si>
  <si>
    <t>Barloworld Ltd</t>
  </si>
  <si>
    <t>MMI Holdings Ltd</t>
  </si>
  <si>
    <t>CDBE_SPI</t>
  </si>
  <si>
    <t>AFE</t>
  </si>
  <si>
    <t>A E C I Ltd Ord</t>
  </si>
  <si>
    <t>BIDVEST LTD ORD</t>
  </si>
  <si>
    <t>SAB</t>
  </si>
  <si>
    <t>Sabmiller Plc</t>
  </si>
  <si>
    <t>SUN INTERNATIONAL LTD</t>
  </si>
  <si>
    <t>CDBF_SPI</t>
  </si>
  <si>
    <t>CLS</t>
  </si>
  <si>
    <t>CLICKS GROUP LTD</t>
  </si>
  <si>
    <t>SPP</t>
  </si>
  <si>
    <t>The Spar Group Ltd</t>
  </si>
  <si>
    <t>XSJQ_SPI</t>
  </si>
  <si>
    <t>XSXQ_SPI</t>
  </si>
  <si>
    <t>RDF</t>
  </si>
  <si>
    <t>REDEFINE PROPERTIES LTD</t>
  </si>
  <si>
    <t>REI</t>
  </si>
  <si>
    <t>REINET INVESTMENTS SCA</t>
  </si>
  <si>
    <t>RMI</t>
  </si>
  <si>
    <t>RAND MERCH INS HLDGS LTD</t>
  </si>
  <si>
    <t>XVLQ_SPI</t>
  </si>
  <si>
    <t>AEG</t>
  </si>
  <si>
    <t>AVENG LTD</t>
  </si>
  <si>
    <t>GRF</t>
  </si>
  <si>
    <t>Group Five Ltd Ord</t>
  </si>
  <si>
    <t>SSK</t>
  </si>
  <si>
    <t>STEFANUTTI STOCKS HLD LD</t>
  </si>
  <si>
    <t>WBO</t>
  </si>
  <si>
    <t>Wilson Bayly Hlm-ovc Ord</t>
  </si>
  <si>
    <t>XZJQ_SPI</t>
  </si>
  <si>
    <t>ANGLO AMERICAN PLAT LTD</t>
  </si>
  <si>
    <t>X1BQ_SPI</t>
  </si>
  <si>
    <t>AFR</t>
  </si>
  <si>
    <t>Afgri Ltd</t>
  </si>
  <si>
    <t>ARL</t>
  </si>
  <si>
    <t>Astral Foods Ltd</t>
  </si>
  <si>
    <t>GND</t>
  </si>
  <si>
    <t>Grindrod Ltd</t>
  </si>
  <si>
    <t>LBH</t>
  </si>
  <si>
    <t>LIBERTY HOLDINGS LTD ORD</t>
  </si>
  <si>
    <t>MASSMART HOLDINGS LTD</t>
  </si>
  <si>
    <t>MUR</t>
  </si>
  <si>
    <t>Murray And Roberts H Ord</t>
  </si>
  <si>
    <t>OMN</t>
  </si>
  <si>
    <t>Omnia Holdings Ltd</t>
  </si>
  <si>
    <t>SAP</t>
  </si>
  <si>
    <t>Sappi Ltd</t>
  </si>
  <si>
    <t>TKG</t>
  </si>
  <si>
    <t>Telkom Sa Ltd</t>
  </si>
  <si>
    <t>X1GQ_SPI</t>
  </si>
  <si>
    <t>ASSORE LTD</t>
  </si>
  <si>
    <t>BTI</t>
  </si>
  <si>
    <t>BRITISH AM. TOBACCO PLC</t>
  </si>
  <si>
    <t>LONMIN P L C</t>
  </si>
  <si>
    <t>MONDI LIMITED</t>
  </si>
  <si>
    <t>MONDI PLC</t>
  </si>
  <si>
    <t>X1HQ_SPI</t>
  </si>
  <si>
    <t>DSY</t>
  </si>
  <si>
    <t>Discovery Holdings Ltd</t>
  </si>
  <si>
    <t>LHC</t>
  </si>
  <si>
    <t>LIFE HEALTHCARE GRP HLDG LTD</t>
  </si>
  <si>
    <t>NHM</t>
  </si>
  <si>
    <t>Northam Platinum Ltd</t>
  </si>
  <si>
    <t>THE FOSCHINI GROUP LTD</t>
  </si>
  <si>
    <t>X3WQ_SPI</t>
  </si>
  <si>
    <t>X4CQ_SPI</t>
  </si>
  <si>
    <t>X5EQ_SPI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</si>
</sst>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/>
    </xf>
    <xf numFmtId="4" fontId="0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vertical="top"/>
    </xf>
    <xf numFmtId="165" fontId="0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G29" sqref="G29"/>
    </sheetView>
  </sheetViews>
  <sheetFormatPr defaultRowHeight="15"/>
  <cols>
    <col min="1" max="1" width="11.7109375" customWidth="1"/>
    <col min="2" max="2" width="6.140625" bestFit="1" customWidth="1"/>
    <col min="3" max="3" width="24.140625" bestFit="1" customWidth="1"/>
    <col min="4" max="4" width="9" bestFit="1" customWidth="1"/>
    <col min="5" max="5" width="12.85546875" bestFit="1" customWidth="1"/>
    <col min="6" max="6" width="21.8554687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47</v>
      </c>
    </row>
    <row r="3" spans="1:7">
      <c r="A3" s="4">
        <v>40980</v>
      </c>
      <c r="B3" s="3" t="s">
        <v>7</v>
      </c>
      <c r="C3" s="3" t="s">
        <v>8</v>
      </c>
      <c r="D3" s="3">
        <v>6200</v>
      </c>
      <c r="E3" s="3">
        <v>1</v>
      </c>
      <c r="F3" s="3">
        <v>3.2939400000000001</v>
      </c>
      <c r="G3" s="3">
        <f>PRODUCT(D3:F3)</f>
        <v>20422.428</v>
      </c>
    </row>
    <row r="4" spans="1:7">
      <c r="A4" s="4">
        <v>40980</v>
      </c>
      <c r="B4" s="3" t="s">
        <v>9</v>
      </c>
      <c r="C4" s="3" t="s">
        <v>10</v>
      </c>
      <c r="D4" s="3">
        <v>11035</v>
      </c>
      <c r="E4" s="3">
        <v>1</v>
      </c>
      <c r="F4" s="3">
        <v>15.389390000000001</v>
      </c>
      <c r="G4" s="3">
        <f t="shared" ref="G4:G22" si="0">PRODUCT(D4:F4)</f>
        <v>169821.91865000001</v>
      </c>
    </row>
    <row r="5" spans="1:7">
      <c r="A5" s="4">
        <v>40980</v>
      </c>
      <c r="B5" s="3" t="s">
        <v>11</v>
      </c>
      <c r="C5" s="3" t="s">
        <v>12</v>
      </c>
      <c r="D5" s="3">
        <v>4585</v>
      </c>
      <c r="E5" s="3">
        <v>1</v>
      </c>
      <c r="F5" s="3">
        <v>34.636319999999998</v>
      </c>
      <c r="G5" s="3">
        <f t="shared" si="0"/>
        <v>158807.52719999998</v>
      </c>
    </row>
    <row r="6" spans="1:7">
      <c r="A6" s="4">
        <v>40980</v>
      </c>
      <c r="B6" s="3" t="s">
        <v>13</v>
      </c>
      <c r="C6" s="3" t="s">
        <v>14</v>
      </c>
      <c r="D6" s="3">
        <v>17290</v>
      </c>
      <c r="E6" s="3">
        <v>1</v>
      </c>
      <c r="F6" s="3">
        <v>5.5389786618152899</v>
      </c>
      <c r="G6" s="3">
        <f t="shared" si="0"/>
        <v>95768.941062786354</v>
      </c>
    </row>
    <row r="7" spans="1:7">
      <c r="A7" s="4">
        <v>40980</v>
      </c>
      <c r="B7" s="3" t="s">
        <v>15</v>
      </c>
      <c r="C7" s="3" t="s">
        <v>16</v>
      </c>
      <c r="D7" s="3">
        <v>15023</v>
      </c>
      <c r="E7" s="3">
        <v>1</v>
      </c>
      <c r="F7" s="3">
        <v>9.6995400000000007</v>
      </c>
      <c r="G7" s="3">
        <f t="shared" si="0"/>
        <v>145716.18942000001</v>
      </c>
    </row>
    <row r="8" spans="1:7">
      <c r="A8" s="4">
        <v>40980</v>
      </c>
      <c r="B8" s="3" t="s">
        <v>17</v>
      </c>
      <c r="C8" s="3" t="s">
        <v>18</v>
      </c>
      <c r="D8" s="3">
        <v>4983</v>
      </c>
      <c r="E8" s="3">
        <v>1</v>
      </c>
      <c r="F8" s="3">
        <v>16.924019999999999</v>
      </c>
      <c r="G8" s="3">
        <f t="shared" si="0"/>
        <v>84332.391659999994</v>
      </c>
    </row>
    <row r="9" spans="1:7">
      <c r="A9" s="4">
        <v>40980</v>
      </c>
      <c r="B9" s="3" t="s">
        <v>19</v>
      </c>
      <c r="C9" s="3" t="s">
        <v>20</v>
      </c>
      <c r="D9" s="3">
        <v>7500</v>
      </c>
      <c r="E9" s="3">
        <v>1</v>
      </c>
      <c r="F9" s="3">
        <v>14.05086</v>
      </c>
      <c r="G9" s="3">
        <f t="shared" si="0"/>
        <v>105381.45</v>
      </c>
    </row>
    <row r="10" spans="1:7">
      <c r="A10" s="4">
        <v>40980</v>
      </c>
      <c r="B10" s="3" t="s">
        <v>21</v>
      </c>
      <c r="C10" s="3" t="s">
        <v>22</v>
      </c>
      <c r="D10" s="3">
        <v>9175</v>
      </c>
      <c r="E10" s="3">
        <v>1</v>
      </c>
      <c r="F10" s="3">
        <v>30.674790000000002</v>
      </c>
      <c r="G10" s="3">
        <f t="shared" si="0"/>
        <v>281441.19825000002</v>
      </c>
    </row>
    <row r="11" spans="1:7">
      <c r="A11" s="4">
        <v>40980</v>
      </c>
      <c r="B11" s="3" t="s">
        <v>23</v>
      </c>
      <c r="C11" s="3" t="s">
        <v>24</v>
      </c>
      <c r="D11" s="3">
        <v>16900</v>
      </c>
      <c r="E11" s="3">
        <v>1</v>
      </c>
      <c r="F11" s="3">
        <v>7.4363099999999998</v>
      </c>
      <c r="G11" s="3">
        <f t="shared" si="0"/>
        <v>125673.639</v>
      </c>
    </row>
    <row r="12" spans="1:7">
      <c r="A12" s="4">
        <v>40980</v>
      </c>
      <c r="B12" s="3" t="s">
        <v>25</v>
      </c>
      <c r="C12" s="3" t="s">
        <v>26</v>
      </c>
      <c r="D12" s="3">
        <v>2365</v>
      </c>
      <c r="E12" s="3">
        <v>1</v>
      </c>
      <c r="F12" s="3">
        <v>35.824579999999997</v>
      </c>
      <c r="G12" s="3">
        <f t="shared" si="0"/>
        <v>84725.131699999998</v>
      </c>
    </row>
    <row r="13" spans="1:7">
      <c r="A13" s="4">
        <v>40980</v>
      </c>
      <c r="B13" s="3" t="s">
        <v>27</v>
      </c>
      <c r="C13" s="3" t="s">
        <v>28</v>
      </c>
      <c r="D13" s="3">
        <v>1397</v>
      </c>
      <c r="E13" s="3">
        <v>1</v>
      </c>
      <c r="F13" s="3">
        <v>60.968530000000001</v>
      </c>
      <c r="G13" s="3">
        <f t="shared" si="0"/>
        <v>85173.036410000001</v>
      </c>
    </row>
    <row r="14" spans="1:7">
      <c r="A14" s="4">
        <v>40980</v>
      </c>
      <c r="B14" s="3" t="s">
        <v>29</v>
      </c>
      <c r="C14" s="3" t="s">
        <v>30</v>
      </c>
      <c r="D14" s="3">
        <v>4215</v>
      </c>
      <c r="E14" s="3">
        <v>1</v>
      </c>
      <c r="F14" s="3">
        <v>20.562816519673898</v>
      </c>
      <c r="G14" s="3">
        <f t="shared" si="0"/>
        <v>86672.271630425486</v>
      </c>
    </row>
    <row r="15" spans="1:7">
      <c r="A15" s="4">
        <v>40980</v>
      </c>
      <c r="B15" s="3" t="s">
        <v>31</v>
      </c>
      <c r="C15" s="3" t="s">
        <v>32</v>
      </c>
      <c r="D15" s="3">
        <v>3174</v>
      </c>
      <c r="E15" s="3">
        <v>1</v>
      </c>
      <c r="F15" s="3">
        <v>14.650650000000001</v>
      </c>
      <c r="G15" s="3">
        <f t="shared" si="0"/>
        <v>46501.163100000005</v>
      </c>
    </row>
    <row r="16" spans="1:7">
      <c r="A16" s="4">
        <v>40980</v>
      </c>
      <c r="B16" s="3" t="s">
        <v>33</v>
      </c>
      <c r="C16" s="3" t="s">
        <v>34</v>
      </c>
      <c r="D16" s="3">
        <v>6880</v>
      </c>
      <c r="E16" s="3">
        <v>1</v>
      </c>
      <c r="F16" s="3">
        <v>8.7611000000000008</v>
      </c>
      <c r="G16" s="3">
        <f t="shared" si="0"/>
        <v>60276.368000000002</v>
      </c>
    </row>
    <row r="17" spans="1:7">
      <c r="A17" s="4">
        <v>40980</v>
      </c>
      <c r="B17" s="3" t="s">
        <v>35</v>
      </c>
      <c r="C17" s="3" t="s">
        <v>36</v>
      </c>
      <c r="D17" s="3">
        <v>13769</v>
      </c>
      <c r="E17" s="3">
        <v>1</v>
      </c>
      <c r="F17" s="3">
        <v>12.26685</v>
      </c>
      <c r="G17" s="3">
        <f t="shared" si="0"/>
        <v>168902.25764999999</v>
      </c>
    </row>
    <row r="18" spans="1:7">
      <c r="A18" s="4">
        <v>40980</v>
      </c>
      <c r="B18" s="3" t="s">
        <v>37</v>
      </c>
      <c r="C18" s="3" t="s">
        <v>38</v>
      </c>
      <c r="D18" s="3">
        <v>8300</v>
      </c>
      <c r="E18" s="3">
        <v>1</v>
      </c>
      <c r="F18" s="3">
        <v>7.0803898693150602</v>
      </c>
      <c r="G18" s="3">
        <f t="shared" si="0"/>
        <v>58767.235915315003</v>
      </c>
    </row>
    <row r="19" spans="1:7">
      <c r="A19" s="4">
        <v>40980</v>
      </c>
      <c r="B19" s="3" t="s">
        <v>39</v>
      </c>
      <c r="C19" s="3" t="s">
        <v>40</v>
      </c>
      <c r="D19" s="3">
        <v>27000</v>
      </c>
      <c r="E19" s="3">
        <v>1</v>
      </c>
      <c r="F19" s="3">
        <v>4.19013486502711</v>
      </c>
      <c r="G19" s="3">
        <f t="shared" si="0"/>
        <v>113133.64135573198</v>
      </c>
    </row>
    <row r="20" spans="1:7">
      <c r="A20" s="4">
        <v>40980</v>
      </c>
      <c r="B20" s="3" t="s">
        <v>41</v>
      </c>
      <c r="C20" s="3" t="s">
        <v>42</v>
      </c>
      <c r="D20" s="3">
        <v>12025</v>
      </c>
      <c r="E20" s="3">
        <v>1</v>
      </c>
      <c r="F20" s="3">
        <v>14.98616</v>
      </c>
      <c r="G20" s="3">
        <f t="shared" si="0"/>
        <v>180208.57399999999</v>
      </c>
    </row>
    <row r="21" spans="1:7">
      <c r="A21" s="4">
        <v>40980</v>
      </c>
      <c r="B21" s="3" t="s">
        <v>43</v>
      </c>
      <c r="C21" s="3" t="s">
        <v>44</v>
      </c>
      <c r="D21" s="3">
        <v>8061</v>
      </c>
      <c r="E21" s="3">
        <v>1</v>
      </c>
      <c r="F21" s="3">
        <v>21.66873</v>
      </c>
      <c r="G21" s="3">
        <f t="shared" si="0"/>
        <v>174671.63253</v>
      </c>
    </row>
    <row r="22" spans="1:7">
      <c r="A22" s="4">
        <v>40980</v>
      </c>
      <c r="B22" s="3" t="s">
        <v>45</v>
      </c>
      <c r="C22" s="3" t="s">
        <v>46</v>
      </c>
      <c r="D22" s="3">
        <v>4576</v>
      </c>
      <c r="E22" s="3">
        <v>1</v>
      </c>
      <c r="F22" s="3">
        <v>44.658479999999997</v>
      </c>
      <c r="G22" s="3">
        <f t="shared" si="0"/>
        <v>204357.20447999999</v>
      </c>
    </row>
    <row r="23" spans="1:7">
      <c r="E23" s="1" t="s">
        <v>48</v>
      </c>
      <c r="G23" s="3">
        <f>SUM(G3:G22)</f>
        <v>2450754.2000142587</v>
      </c>
    </row>
    <row r="24" spans="1:7">
      <c r="E24" s="1" t="s">
        <v>49</v>
      </c>
      <c r="G24" s="5">
        <v>97.711279736955206</v>
      </c>
    </row>
    <row r="25" spans="1:7">
      <c r="E25" s="1" t="s">
        <v>50</v>
      </c>
      <c r="G25" s="3">
        <f>G23/G24</f>
        <v>25081.589419479922</v>
      </c>
    </row>
    <row r="27" spans="1:7">
      <c r="A27" s="1" t="s">
        <v>51</v>
      </c>
    </row>
    <row r="28" spans="1:7">
      <c r="A28" s="2" t="s">
        <v>1</v>
      </c>
      <c r="B28" s="2" t="s">
        <v>2</v>
      </c>
      <c r="C28" s="2" t="s">
        <v>3</v>
      </c>
      <c r="D28" s="2" t="s">
        <v>4</v>
      </c>
      <c r="E28" s="2" t="s">
        <v>5</v>
      </c>
      <c r="F28" s="2" t="s">
        <v>6</v>
      </c>
      <c r="G28" s="2" t="s">
        <v>47</v>
      </c>
    </row>
    <row r="29" spans="1:7">
      <c r="A29" s="4">
        <v>40981</v>
      </c>
      <c r="B29" s="3" t="s">
        <v>7</v>
      </c>
      <c r="C29" s="3" t="s">
        <v>8</v>
      </c>
      <c r="D29" s="3">
        <v>6200</v>
      </c>
      <c r="E29" s="3">
        <v>1</v>
      </c>
      <c r="F29" s="3">
        <v>3.2939400000000001</v>
      </c>
      <c r="G29" s="3">
        <f>PRODUCT(D29:F29)</f>
        <v>20422.428</v>
      </c>
    </row>
    <row r="30" spans="1:7">
      <c r="A30" s="4">
        <v>40981</v>
      </c>
      <c r="B30" s="3" t="s">
        <v>9</v>
      </c>
      <c r="C30" s="3" t="s">
        <v>10</v>
      </c>
      <c r="D30" s="3">
        <v>11035</v>
      </c>
      <c r="E30" s="3">
        <v>1</v>
      </c>
      <c r="F30" s="3">
        <v>15.389390000000001</v>
      </c>
      <c r="G30" s="3">
        <f t="shared" ref="G30:G48" si="1">PRODUCT(D30:F30)</f>
        <v>169821.91865000001</v>
      </c>
    </row>
    <row r="31" spans="1:7">
      <c r="A31" s="4">
        <v>40981</v>
      </c>
      <c r="B31" s="3" t="s">
        <v>11</v>
      </c>
      <c r="C31" s="3" t="s">
        <v>12</v>
      </c>
      <c r="D31" s="3">
        <v>4585</v>
      </c>
      <c r="E31" s="3">
        <v>1</v>
      </c>
      <c r="F31" s="3">
        <v>34.636319999999998</v>
      </c>
      <c r="G31" s="3">
        <f t="shared" si="1"/>
        <v>158807.52719999998</v>
      </c>
    </row>
    <row r="32" spans="1:7">
      <c r="A32" s="4">
        <v>40981</v>
      </c>
      <c r="B32" s="3" t="s">
        <v>13</v>
      </c>
      <c r="C32" s="3" t="s">
        <v>14</v>
      </c>
      <c r="D32" s="3">
        <v>17290</v>
      </c>
      <c r="E32" s="3">
        <v>1</v>
      </c>
      <c r="F32" s="3">
        <v>5.5389786618152899</v>
      </c>
      <c r="G32" s="3">
        <f t="shared" si="1"/>
        <v>95768.941062786354</v>
      </c>
    </row>
    <row r="33" spans="1:7">
      <c r="A33" s="4">
        <v>40981</v>
      </c>
      <c r="B33" s="3" t="s">
        <v>15</v>
      </c>
      <c r="C33" s="3" t="s">
        <v>16</v>
      </c>
      <c r="D33" s="3">
        <v>15023</v>
      </c>
      <c r="E33" s="3">
        <v>1</v>
      </c>
      <c r="F33" s="3">
        <v>9.6995400000000007</v>
      </c>
      <c r="G33" s="3">
        <f t="shared" si="1"/>
        <v>145716.18942000001</v>
      </c>
    </row>
    <row r="34" spans="1:7">
      <c r="A34" s="4">
        <v>40981</v>
      </c>
      <c r="B34" s="3" t="s">
        <v>17</v>
      </c>
      <c r="C34" s="3" t="s">
        <v>18</v>
      </c>
      <c r="D34" s="3">
        <v>4983</v>
      </c>
      <c r="E34" s="3">
        <v>1</v>
      </c>
      <c r="F34" s="3">
        <v>16.924019999999999</v>
      </c>
      <c r="G34" s="3">
        <f t="shared" si="1"/>
        <v>84332.391659999994</v>
      </c>
    </row>
    <row r="35" spans="1:7">
      <c r="A35" s="4">
        <v>40981</v>
      </c>
      <c r="B35" s="3" t="s">
        <v>19</v>
      </c>
      <c r="C35" s="3" t="s">
        <v>20</v>
      </c>
      <c r="D35" s="3">
        <v>7500</v>
      </c>
      <c r="E35" s="3">
        <v>1</v>
      </c>
      <c r="F35" s="3">
        <v>14.05086</v>
      </c>
      <c r="G35" s="3">
        <f t="shared" si="1"/>
        <v>105381.45</v>
      </c>
    </row>
    <row r="36" spans="1:7">
      <c r="A36" s="4">
        <v>40981</v>
      </c>
      <c r="B36" s="3" t="s">
        <v>21</v>
      </c>
      <c r="C36" s="3" t="s">
        <v>22</v>
      </c>
      <c r="D36" s="3">
        <v>9175</v>
      </c>
      <c r="E36" s="3">
        <v>1</v>
      </c>
      <c r="F36" s="3">
        <v>30.674790000000002</v>
      </c>
      <c r="G36" s="3">
        <f t="shared" si="1"/>
        <v>281441.19825000002</v>
      </c>
    </row>
    <row r="37" spans="1:7">
      <c r="A37" s="4">
        <v>40981</v>
      </c>
      <c r="B37" s="3" t="s">
        <v>23</v>
      </c>
      <c r="C37" s="3" t="s">
        <v>24</v>
      </c>
      <c r="D37" s="3">
        <v>16900</v>
      </c>
      <c r="E37" s="3">
        <v>1</v>
      </c>
      <c r="F37" s="3">
        <v>7.4363099999999998</v>
      </c>
      <c r="G37" s="3">
        <f t="shared" si="1"/>
        <v>125673.639</v>
      </c>
    </row>
    <row r="38" spans="1:7">
      <c r="A38" s="4">
        <v>40981</v>
      </c>
      <c r="B38" s="3" t="s">
        <v>25</v>
      </c>
      <c r="C38" s="3" t="s">
        <v>26</v>
      </c>
      <c r="D38" s="3">
        <v>2365</v>
      </c>
      <c r="E38" s="3">
        <v>1</v>
      </c>
      <c r="F38" s="3">
        <v>35.824579999999997</v>
      </c>
      <c r="G38" s="3">
        <f t="shared" si="1"/>
        <v>84725.131699999998</v>
      </c>
    </row>
    <row r="39" spans="1:7">
      <c r="A39" s="4">
        <v>40981</v>
      </c>
      <c r="B39" s="3" t="s">
        <v>27</v>
      </c>
      <c r="C39" s="3" t="s">
        <v>28</v>
      </c>
      <c r="D39" s="3">
        <v>1397</v>
      </c>
      <c r="E39" s="3">
        <v>1</v>
      </c>
      <c r="F39" s="3">
        <v>60.968530000000001</v>
      </c>
      <c r="G39" s="3">
        <f t="shared" si="1"/>
        <v>85173.036410000001</v>
      </c>
    </row>
    <row r="40" spans="1:7">
      <c r="A40" s="4">
        <v>40981</v>
      </c>
      <c r="B40" s="3" t="s">
        <v>29</v>
      </c>
      <c r="C40" s="3" t="s">
        <v>30</v>
      </c>
      <c r="D40" s="3">
        <v>4215</v>
      </c>
      <c r="E40" s="3">
        <v>1</v>
      </c>
      <c r="F40" s="3">
        <v>20.562816519673898</v>
      </c>
      <c r="G40" s="3">
        <f t="shared" si="1"/>
        <v>86672.271630425486</v>
      </c>
    </row>
    <row r="41" spans="1:7">
      <c r="A41" s="4">
        <v>40981</v>
      </c>
      <c r="B41" s="3" t="s">
        <v>31</v>
      </c>
      <c r="C41" s="3" t="s">
        <v>32</v>
      </c>
      <c r="D41" s="3">
        <v>3174</v>
      </c>
      <c r="E41" s="3">
        <v>1</v>
      </c>
      <c r="F41" s="3">
        <v>14.650650000000001</v>
      </c>
      <c r="G41" s="3">
        <f t="shared" si="1"/>
        <v>46501.163100000005</v>
      </c>
    </row>
    <row r="42" spans="1:7">
      <c r="A42" s="4">
        <v>40981</v>
      </c>
      <c r="B42" s="3" t="s">
        <v>33</v>
      </c>
      <c r="C42" s="3" t="s">
        <v>34</v>
      </c>
      <c r="D42" s="3">
        <v>6880</v>
      </c>
      <c r="E42" s="3">
        <v>1</v>
      </c>
      <c r="F42" s="3">
        <v>8.7611000000000008</v>
      </c>
      <c r="G42" s="3">
        <f t="shared" si="1"/>
        <v>60276.368000000002</v>
      </c>
    </row>
    <row r="43" spans="1:7">
      <c r="A43" s="4">
        <v>40981</v>
      </c>
      <c r="B43" s="3" t="s">
        <v>35</v>
      </c>
      <c r="C43" s="3" t="s">
        <v>36</v>
      </c>
      <c r="D43" s="3">
        <v>13769</v>
      </c>
      <c r="E43" s="3">
        <v>1</v>
      </c>
      <c r="F43" s="3">
        <v>12.26685</v>
      </c>
      <c r="G43" s="3">
        <f t="shared" si="1"/>
        <v>168902.25764999999</v>
      </c>
    </row>
    <row r="44" spans="1:7">
      <c r="A44" s="4">
        <v>40981</v>
      </c>
      <c r="B44" s="3" t="s">
        <v>37</v>
      </c>
      <c r="C44" s="3" t="s">
        <v>38</v>
      </c>
      <c r="D44" s="3">
        <v>8300</v>
      </c>
      <c r="E44" s="3">
        <v>1</v>
      </c>
      <c r="F44" s="3">
        <v>7.0803898693150602</v>
      </c>
      <c r="G44" s="3">
        <f t="shared" si="1"/>
        <v>58767.235915315003</v>
      </c>
    </row>
    <row r="45" spans="1:7">
      <c r="A45" s="4">
        <v>40981</v>
      </c>
      <c r="B45" s="3" t="s">
        <v>39</v>
      </c>
      <c r="C45" s="3" t="s">
        <v>40</v>
      </c>
      <c r="D45" s="3">
        <v>27000</v>
      </c>
      <c r="E45" s="3">
        <v>1</v>
      </c>
      <c r="F45" s="3">
        <v>4.19013486502711</v>
      </c>
      <c r="G45" s="3">
        <f t="shared" si="1"/>
        <v>113133.64135573198</v>
      </c>
    </row>
    <row r="46" spans="1:7">
      <c r="A46" s="4">
        <v>40981</v>
      </c>
      <c r="B46" s="3" t="s">
        <v>41</v>
      </c>
      <c r="C46" s="3" t="s">
        <v>42</v>
      </c>
      <c r="D46" s="3">
        <v>12025</v>
      </c>
      <c r="E46" s="3">
        <v>1</v>
      </c>
      <c r="F46" s="3">
        <v>14.98616</v>
      </c>
      <c r="G46" s="3">
        <f t="shared" si="1"/>
        <v>180208.57399999999</v>
      </c>
    </row>
    <row r="47" spans="1:7">
      <c r="A47" s="4">
        <v>40981</v>
      </c>
      <c r="B47" s="3" t="s">
        <v>43</v>
      </c>
      <c r="C47" s="3" t="s">
        <v>44</v>
      </c>
      <c r="D47" s="3">
        <v>8061</v>
      </c>
      <c r="E47" s="3">
        <v>1</v>
      </c>
      <c r="F47" s="3">
        <v>21.66873</v>
      </c>
      <c r="G47" s="3">
        <f t="shared" si="1"/>
        <v>174671.63253</v>
      </c>
    </row>
    <row r="48" spans="1:7">
      <c r="A48" s="4">
        <v>40981</v>
      </c>
      <c r="B48" s="3" t="s">
        <v>45</v>
      </c>
      <c r="C48" s="3" t="s">
        <v>46</v>
      </c>
      <c r="D48" s="3">
        <v>4576</v>
      </c>
      <c r="E48" s="3">
        <v>1</v>
      </c>
      <c r="F48" s="3">
        <v>44.658479999999997</v>
      </c>
      <c r="G48" s="3">
        <f t="shared" si="1"/>
        <v>204357.20447999999</v>
      </c>
    </row>
    <row r="49" spans="5:7">
      <c r="E49" s="1" t="s">
        <v>48</v>
      </c>
      <c r="G49" s="3">
        <f>SUM(G29:G48)</f>
        <v>2450754.2000142587</v>
      </c>
    </row>
    <row r="50" spans="5:7">
      <c r="E50" s="1" t="s">
        <v>49</v>
      </c>
      <c r="G50" s="5">
        <v>97.711279736955206</v>
      </c>
    </row>
    <row r="51" spans="5:7">
      <c r="E51" s="1" t="s">
        <v>50</v>
      </c>
      <c r="G51" s="3">
        <f>G49/G50</f>
        <v>25081.589419479922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G13" sqref="G13"/>
    </sheetView>
  </sheetViews>
  <sheetFormatPr defaultRowHeight="15"/>
  <cols>
    <col min="1" max="1" width="11.7109375" customWidth="1"/>
    <col min="2" max="2" width="6.140625" bestFit="1" customWidth="1"/>
    <col min="3" max="3" width="25.7109375" bestFit="1" customWidth="1"/>
    <col min="4" max="4" width="9" bestFit="1" customWidth="1"/>
    <col min="5" max="5" width="12.85546875" bestFit="1" customWidth="1"/>
    <col min="6" max="6" width="9.4257812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151</v>
      </c>
      <c r="G2" s="2" t="s">
        <v>47</v>
      </c>
    </row>
    <row r="3" spans="1:7">
      <c r="A3" s="4">
        <v>40980</v>
      </c>
      <c r="B3" s="3" t="s">
        <v>152</v>
      </c>
      <c r="C3" s="3" t="s">
        <v>153</v>
      </c>
      <c r="D3" s="3">
        <v>3670</v>
      </c>
      <c r="E3" s="3">
        <v>1</v>
      </c>
      <c r="F3" s="3">
        <v>612</v>
      </c>
      <c r="G3" s="3">
        <f>PRODUCT(D3:F3)</f>
        <v>2246040</v>
      </c>
    </row>
    <row r="4" spans="1:7">
      <c r="A4" s="4">
        <v>40980</v>
      </c>
      <c r="B4" s="3" t="s">
        <v>154</v>
      </c>
      <c r="C4" s="3" t="s">
        <v>155</v>
      </c>
      <c r="D4" s="3">
        <v>2770</v>
      </c>
      <c r="E4" s="3">
        <v>1</v>
      </c>
      <c r="F4" s="3">
        <v>682</v>
      </c>
      <c r="G4" s="3">
        <f t="shared" ref="G4:G6" si="0">PRODUCT(D4:F4)</f>
        <v>1889140</v>
      </c>
    </row>
    <row r="5" spans="1:7">
      <c r="A5" s="4">
        <v>40980</v>
      </c>
      <c r="B5" s="3" t="s">
        <v>156</v>
      </c>
      <c r="C5" s="3" t="s">
        <v>157</v>
      </c>
      <c r="D5" s="3">
        <v>1121</v>
      </c>
      <c r="E5" s="3">
        <v>1</v>
      </c>
      <c r="F5" s="3">
        <v>1304</v>
      </c>
      <c r="G5" s="3">
        <f t="shared" si="0"/>
        <v>1461784</v>
      </c>
    </row>
    <row r="6" spans="1:7">
      <c r="A6" s="4">
        <v>40980</v>
      </c>
      <c r="B6" s="3" t="s">
        <v>158</v>
      </c>
      <c r="C6" s="3" t="s">
        <v>159</v>
      </c>
      <c r="D6" s="3">
        <v>12477</v>
      </c>
      <c r="E6" s="3">
        <v>1</v>
      </c>
      <c r="F6" s="3">
        <v>263</v>
      </c>
      <c r="G6" s="3">
        <f t="shared" si="0"/>
        <v>3281451</v>
      </c>
    </row>
    <row r="7" spans="1:7">
      <c r="E7" s="1" t="s">
        <v>48</v>
      </c>
      <c r="G7" s="3">
        <f>SUM(G3:G6)</f>
        <v>8878415</v>
      </c>
    </row>
    <row r="8" spans="1:7">
      <c r="E8" s="1" t="s">
        <v>49</v>
      </c>
      <c r="G8" s="5">
        <v>995.59386352760202</v>
      </c>
    </row>
    <row r="9" spans="1:7">
      <c r="E9" s="1" t="s">
        <v>50</v>
      </c>
      <c r="G9" s="3">
        <f>G7/G8</f>
        <v>8917.7076368689904</v>
      </c>
    </row>
    <row r="11" spans="1:7">
      <c r="A11" s="1" t="s">
        <v>51</v>
      </c>
    </row>
    <row r="12" spans="1:7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151</v>
      </c>
      <c r="G12" s="2" t="s">
        <v>47</v>
      </c>
    </row>
    <row r="13" spans="1:7">
      <c r="A13" s="4">
        <v>40981</v>
      </c>
      <c r="B13" s="3" t="s">
        <v>152</v>
      </c>
      <c r="C13" s="3" t="s">
        <v>153</v>
      </c>
      <c r="D13" s="3">
        <v>3670</v>
      </c>
      <c r="E13" s="3">
        <v>1</v>
      </c>
      <c r="F13" s="3">
        <v>612</v>
      </c>
      <c r="G13" s="3">
        <f>PRODUCT(D13:F13)</f>
        <v>2246040</v>
      </c>
    </row>
    <row r="14" spans="1:7">
      <c r="A14" s="4">
        <v>40981</v>
      </c>
      <c r="B14" s="3" t="s">
        <v>154</v>
      </c>
      <c r="C14" s="3" t="s">
        <v>155</v>
      </c>
      <c r="D14" s="3">
        <v>2770</v>
      </c>
      <c r="E14" s="3">
        <v>1</v>
      </c>
      <c r="F14" s="3">
        <v>682</v>
      </c>
      <c r="G14" s="3">
        <f t="shared" ref="G14:G16" si="1">PRODUCT(D14:F14)</f>
        <v>1889140</v>
      </c>
    </row>
    <row r="15" spans="1:7">
      <c r="A15" s="4">
        <v>40981</v>
      </c>
      <c r="B15" s="3" t="s">
        <v>156</v>
      </c>
      <c r="C15" s="3" t="s">
        <v>157</v>
      </c>
      <c r="D15" s="3">
        <v>1121</v>
      </c>
      <c r="E15" s="3">
        <v>1</v>
      </c>
      <c r="F15" s="3">
        <v>1304</v>
      </c>
      <c r="G15" s="3">
        <f t="shared" si="1"/>
        <v>1461784</v>
      </c>
    </row>
    <row r="16" spans="1:7">
      <c r="A16" s="4">
        <v>40981</v>
      </c>
      <c r="B16" s="3" t="s">
        <v>158</v>
      </c>
      <c r="C16" s="3" t="s">
        <v>159</v>
      </c>
      <c r="D16" s="3">
        <v>12477</v>
      </c>
      <c r="E16" s="3">
        <v>1</v>
      </c>
      <c r="F16" s="3">
        <v>263</v>
      </c>
      <c r="G16" s="3">
        <f t="shared" si="1"/>
        <v>3281451</v>
      </c>
    </row>
    <row r="17" spans="5:7">
      <c r="E17" s="1" t="s">
        <v>48</v>
      </c>
      <c r="G17" s="3">
        <f>SUM(G13:G16)</f>
        <v>8878415</v>
      </c>
    </row>
    <row r="18" spans="5:7">
      <c r="E18" s="1" t="s">
        <v>49</v>
      </c>
      <c r="G18" s="5">
        <v>995.59386352760202</v>
      </c>
    </row>
    <row r="19" spans="5:7">
      <c r="E19" s="1" t="s">
        <v>50</v>
      </c>
      <c r="G19" s="3">
        <f>G17/G18</f>
        <v>8917.7076368689904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G19" sqref="G19"/>
    </sheetView>
  </sheetViews>
  <sheetFormatPr defaultRowHeight="15"/>
  <cols>
    <col min="1" max="1" width="11.7109375" customWidth="1"/>
    <col min="2" max="2" width="6.140625" bestFit="1" customWidth="1"/>
    <col min="3" max="3" width="27" bestFit="1" customWidth="1"/>
    <col min="4" max="4" width="9" bestFit="1" customWidth="1"/>
    <col min="5" max="5" width="12.85546875" bestFit="1" customWidth="1"/>
    <col min="6" max="6" width="9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160</v>
      </c>
      <c r="G2" s="2" t="s">
        <v>47</v>
      </c>
    </row>
    <row r="3" spans="1:7">
      <c r="A3" s="4">
        <v>40980</v>
      </c>
      <c r="B3" s="3" t="s">
        <v>60</v>
      </c>
      <c r="C3" s="3" t="s">
        <v>161</v>
      </c>
      <c r="D3" s="3">
        <v>54890</v>
      </c>
      <c r="E3" s="3">
        <v>1</v>
      </c>
      <c r="F3" s="3">
        <v>0.64942072255611305</v>
      </c>
      <c r="G3" s="3">
        <f>PRODUCT(D3:F3)</f>
        <v>35646.703461105048</v>
      </c>
    </row>
    <row r="4" spans="1:7">
      <c r="A4" s="4">
        <v>40980</v>
      </c>
      <c r="B4" s="3" t="s">
        <v>62</v>
      </c>
      <c r="C4" s="3" t="s">
        <v>63</v>
      </c>
      <c r="D4" s="3">
        <v>30150</v>
      </c>
      <c r="E4" s="3">
        <v>1</v>
      </c>
      <c r="F4" s="3">
        <v>3.1406278878770699</v>
      </c>
      <c r="G4" s="3">
        <f t="shared" ref="G4:G12" si="0">PRODUCT(D4:F4)</f>
        <v>94689.93081949366</v>
      </c>
    </row>
    <row r="5" spans="1:7">
      <c r="A5" s="4">
        <v>40980</v>
      </c>
      <c r="B5" s="3" t="s">
        <v>78</v>
      </c>
      <c r="C5" s="3" t="s">
        <v>79</v>
      </c>
      <c r="D5" s="3">
        <v>2433</v>
      </c>
      <c r="E5" s="3">
        <v>1</v>
      </c>
      <c r="F5" s="3">
        <v>34.688996479377302</v>
      </c>
      <c r="G5" s="3">
        <f t="shared" si="0"/>
        <v>84398.328434324969</v>
      </c>
    </row>
    <row r="6" spans="1:7">
      <c r="A6" s="4">
        <v>40980</v>
      </c>
      <c r="B6" s="3" t="s">
        <v>86</v>
      </c>
      <c r="C6" s="3" t="s">
        <v>87</v>
      </c>
      <c r="D6" s="3">
        <v>15785</v>
      </c>
      <c r="E6" s="3">
        <v>1</v>
      </c>
      <c r="F6" s="3">
        <v>5.1981829724912396</v>
      </c>
      <c r="G6" s="3">
        <f t="shared" si="0"/>
        <v>82053.318220774221</v>
      </c>
    </row>
    <row r="7" spans="1:7">
      <c r="A7" s="4">
        <v>40980</v>
      </c>
      <c r="B7" s="3" t="s">
        <v>92</v>
      </c>
      <c r="C7" s="3" t="s">
        <v>93</v>
      </c>
      <c r="D7" s="3">
        <v>54300</v>
      </c>
      <c r="E7" s="3">
        <v>1</v>
      </c>
      <c r="F7" s="3">
        <v>0.79200108355537202</v>
      </c>
      <c r="G7" s="3">
        <f t="shared" si="0"/>
        <v>43005.658837056704</v>
      </c>
    </row>
    <row r="8" spans="1:7">
      <c r="A8" s="4">
        <v>40980</v>
      </c>
      <c r="B8" s="3" t="s">
        <v>100</v>
      </c>
      <c r="C8" s="3" t="s">
        <v>101</v>
      </c>
      <c r="D8" s="3">
        <v>14325</v>
      </c>
      <c r="E8" s="3">
        <v>1</v>
      </c>
      <c r="F8" s="3">
        <v>15.5152799077618</v>
      </c>
      <c r="G8" s="3">
        <f t="shared" si="0"/>
        <v>222256.38467868778</v>
      </c>
    </row>
    <row r="9" spans="1:7">
      <c r="A9" s="4">
        <v>40980</v>
      </c>
      <c r="B9" s="3" t="s">
        <v>104</v>
      </c>
      <c r="C9" s="3" t="s">
        <v>105</v>
      </c>
      <c r="D9" s="3">
        <v>40400</v>
      </c>
      <c r="E9" s="3">
        <v>1</v>
      </c>
      <c r="F9" s="3">
        <v>3.3229968165338399</v>
      </c>
      <c r="G9" s="3">
        <f t="shared" si="0"/>
        <v>134249.07138796712</v>
      </c>
    </row>
    <row r="10" spans="1:7">
      <c r="A10" s="4">
        <v>40980</v>
      </c>
      <c r="B10" s="3" t="s">
        <v>112</v>
      </c>
      <c r="C10" s="3" t="s">
        <v>126</v>
      </c>
      <c r="D10" s="3">
        <v>10900</v>
      </c>
      <c r="E10" s="3">
        <v>1</v>
      </c>
      <c r="F10" s="3">
        <v>13.0406646892285</v>
      </c>
      <c r="G10" s="3">
        <f t="shared" si="0"/>
        <v>142143.24511259064</v>
      </c>
    </row>
    <row r="11" spans="1:7">
      <c r="A11" s="4">
        <v>40980</v>
      </c>
      <c r="B11" s="3" t="s">
        <v>118</v>
      </c>
      <c r="C11" s="3" t="s">
        <v>119</v>
      </c>
      <c r="D11" s="3">
        <v>38482</v>
      </c>
      <c r="E11" s="3">
        <v>1</v>
      </c>
      <c r="F11" s="3">
        <v>5.2466919252698396</v>
      </c>
      <c r="G11" s="3">
        <f t="shared" si="0"/>
        <v>201903.19866823396</v>
      </c>
    </row>
    <row r="12" spans="1:7">
      <c r="A12" s="4">
        <v>40980</v>
      </c>
      <c r="B12" s="3" t="s">
        <v>120</v>
      </c>
      <c r="C12" s="3" t="s">
        <v>121</v>
      </c>
      <c r="D12" s="3">
        <v>10440</v>
      </c>
      <c r="E12" s="3">
        <v>1</v>
      </c>
      <c r="F12" s="3">
        <v>3.6779204543139099</v>
      </c>
      <c r="G12" s="3">
        <f t="shared" si="0"/>
        <v>38397.48954303722</v>
      </c>
    </row>
    <row r="13" spans="1:7">
      <c r="E13" s="1" t="s">
        <v>48</v>
      </c>
      <c r="G13" s="3">
        <f>SUM(G3:G12)</f>
        <v>1078743.3291632712</v>
      </c>
    </row>
    <row r="14" spans="1:7">
      <c r="E14" s="1" t="s">
        <v>49</v>
      </c>
      <c r="G14" s="5">
        <v>99.754091138438596</v>
      </c>
    </row>
    <row r="15" spans="1:7">
      <c r="E15" s="1" t="s">
        <v>50</v>
      </c>
      <c r="G15" s="3">
        <f>G13/G14</f>
        <v>10814.025939710009</v>
      </c>
    </row>
    <row r="17" spans="1:7">
      <c r="A17" s="1" t="s">
        <v>51</v>
      </c>
    </row>
    <row r="18" spans="1:7">
      <c r="A18" s="2" t="s">
        <v>1</v>
      </c>
      <c r="B18" s="2" t="s">
        <v>2</v>
      </c>
      <c r="C18" s="2" t="s">
        <v>3</v>
      </c>
      <c r="D18" s="2" t="s">
        <v>4</v>
      </c>
      <c r="E18" s="2" t="s">
        <v>5</v>
      </c>
      <c r="F18" s="2" t="s">
        <v>160</v>
      </c>
      <c r="G18" s="2" t="s">
        <v>47</v>
      </c>
    </row>
    <row r="19" spans="1:7">
      <c r="A19" s="4">
        <v>40981</v>
      </c>
      <c r="B19" s="3" t="s">
        <v>60</v>
      </c>
      <c r="C19" s="3" t="s">
        <v>161</v>
      </c>
      <c r="D19" s="3">
        <v>54890</v>
      </c>
      <c r="E19" s="3">
        <v>1</v>
      </c>
      <c r="F19" s="3">
        <v>0.64942072255611305</v>
      </c>
      <c r="G19" s="3">
        <f>PRODUCT(D19:F19)</f>
        <v>35646.703461105048</v>
      </c>
    </row>
    <row r="20" spans="1:7">
      <c r="A20" s="4">
        <v>40981</v>
      </c>
      <c r="B20" s="3" t="s">
        <v>62</v>
      </c>
      <c r="C20" s="3" t="s">
        <v>63</v>
      </c>
      <c r="D20" s="3">
        <v>30150</v>
      </c>
      <c r="E20" s="3">
        <v>1</v>
      </c>
      <c r="F20" s="3">
        <v>3.1406278878770699</v>
      </c>
      <c r="G20" s="3">
        <f t="shared" ref="G20:G28" si="1">PRODUCT(D20:F20)</f>
        <v>94689.93081949366</v>
      </c>
    </row>
    <row r="21" spans="1:7">
      <c r="A21" s="4">
        <v>40981</v>
      </c>
      <c r="B21" s="3" t="s">
        <v>78</v>
      </c>
      <c r="C21" s="3" t="s">
        <v>79</v>
      </c>
      <c r="D21" s="3">
        <v>2433</v>
      </c>
      <c r="E21" s="3">
        <v>1</v>
      </c>
      <c r="F21" s="3">
        <v>34.688996479377302</v>
      </c>
      <c r="G21" s="3">
        <f t="shared" si="1"/>
        <v>84398.328434324969</v>
      </c>
    </row>
    <row r="22" spans="1:7">
      <c r="A22" s="4">
        <v>40981</v>
      </c>
      <c r="B22" s="3" t="s">
        <v>86</v>
      </c>
      <c r="C22" s="3" t="s">
        <v>87</v>
      </c>
      <c r="D22" s="3">
        <v>15785</v>
      </c>
      <c r="E22" s="3">
        <v>1</v>
      </c>
      <c r="F22" s="3">
        <v>5.1981829724912396</v>
      </c>
      <c r="G22" s="3">
        <f t="shared" si="1"/>
        <v>82053.318220774221</v>
      </c>
    </row>
    <row r="23" spans="1:7">
      <c r="A23" s="4">
        <v>40981</v>
      </c>
      <c r="B23" s="3" t="s">
        <v>92</v>
      </c>
      <c r="C23" s="3" t="s">
        <v>93</v>
      </c>
      <c r="D23" s="3">
        <v>54300</v>
      </c>
      <c r="E23" s="3">
        <v>1</v>
      </c>
      <c r="F23" s="3">
        <v>0.79200108355537202</v>
      </c>
      <c r="G23" s="3">
        <f t="shared" si="1"/>
        <v>43005.658837056704</v>
      </c>
    </row>
    <row r="24" spans="1:7">
      <c r="A24" s="4">
        <v>40981</v>
      </c>
      <c r="B24" s="3" t="s">
        <v>100</v>
      </c>
      <c r="C24" s="3" t="s">
        <v>101</v>
      </c>
      <c r="D24" s="3">
        <v>14325</v>
      </c>
      <c r="E24" s="3">
        <v>1</v>
      </c>
      <c r="F24" s="3">
        <v>15.5152799077618</v>
      </c>
      <c r="G24" s="3">
        <f t="shared" si="1"/>
        <v>222256.38467868778</v>
      </c>
    </row>
    <row r="25" spans="1:7">
      <c r="A25" s="4">
        <v>40981</v>
      </c>
      <c r="B25" s="3" t="s">
        <v>104</v>
      </c>
      <c r="C25" s="3" t="s">
        <v>105</v>
      </c>
      <c r="D25" s="3">
        <v>40400</v>
      </c>
      <c r="E25" s="3">
        <v>1</v>
      </c>
      <c r="F25" s="3">
        <v>3.3229968165338399</v>
      </c>
      <c r="G25" s="3">
        <f t="shared" si="1"/>
        <v>134249.07138796712</v>
      </c>
    </row>
    <row r="26" spans="1:7">
      <c r="A26" s="4">
        <v>40981</v>
      </c>
      <c r="B26" s="3" t="s">
        <v>112</v>
      </c>
      <c r="C26" s="3" t="s">
        <v>126</v>
      </c>
      <c r="D26" s="3">
        <v>10900</v>
      </c>
      <c r="E26" s="3">
        <v>1</v>
      </c>
      <c r="F26" s="3">
        <v>13.0406646892285</v>
      </c>
      <c r="G26" s="3">
        <f t="shared" si="1"/>
        <v>142143.24511259064</v>
      </c>
    </row>
    <row r="27" spans="1:7">
      <c r="A27" s="4">
        <v>40981</v>
      </c>
      <c r="B27" s="3" t="s">
        <v>118</v>
      </c>
      <c r="C27" s="3" t="s">
        <v>119</v>
      </c>
      <c r="D27" s="3">
        <v>38482</v>
      </c>
      <c r="E27" s="3">
        <v>1</v>
      </c>
      <c r="F27" s="3">
        <v>5.2466919252698396</v>
      </c>
      <c r="G27" s="3">
        <f t="shared" si="1"/>
        <v>201903.19866823396</v>
      </c>
    </row>
    <row r="28" spans="1:7">
      <c r="A28" s="4">
        <v>40981</v>
      </c>
      <c r="B28" s="3" t="s">
        <v>120</v>
      </c>
      <c r="C28" s="3" t="s">
        <v>121</v>
      </c>
      <c r="D28" s="3">
        <v>10440</v>
      </c>
      <c r="E28" s="3">
        <v>1</v>
      </c>
      <c r="F28" s="3">
        <v>3.6779204543139099</v>
      </c>
      <c r="G28" s="3">
        <f t="shared" si="1"/>
        <v>38397.48954303722</v>
      </c>
    </row>
    <row r="29" spans="1:7">
      <c r="E29" s="1" t="s">
        <v>48</v>
      </c>
      <c r="G29" s="3">
        <f>SUM(G19:G28)</f>
        <v>1078743.3291632712</v>
      </c>
    </row>
    <row r="30" spans="1:7">
      <c r="E30" s="1" t="s">
        <v>49</v>
      </c>
      <c r="G30" s="5">
        <v>99.754091138438596</v>
      </c>
    </row>
    <row r="31" spans="1:7">
      <c r="E31" s="1" t="s">
        <v>50</v>
      </c>
      <c r="G31" s="3">
        <f>G29/G30</f>
        <v>10814.025939710009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07"/>
  <sheetViews>
    <sheetView topLeftCell="A38" workbookViewId="0">
      <selection activeCell="G57" sqref="G57"/>
    </sheetView>
  </sheetViews>
  <sheetFormatPr defaultRowHeight="15"/>
  <cols>
    <col min="1" max="1" width="11.7109375" customWidth="1"/>
    <col min="2" max="2" width="6.140625" bestFit="1" customWidth="1"/>
    <col min="3" max="3" width="27" bestFit="1" customWidth="1"/>
    <col min="4" max="4" width="9" bestFit="1" customWidth="1"/>
    <col min="5" max="5" width="12.85546875" bestFit="1" customWidth="1"/>
    <col min="6" max="6" width="9.42578125" bestFit="1" customWidth="1"/>
    <col min="7" max="7" width="12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162</v>
      </c>
      <c r="G2" s="2" t="s">
        <v>47</v>
      </c>
    </row>
    <row r="3" spans="1:7">
      <c r="A3" s="4">
        <v>40980</v>
      </c>
      <c r="B3" s="3" t="s">
        <v>54</v>
      </c>
      <c r="C3" s="3" t="s">
        <v>55</v>
      </c>
      <c r="D3" s="3">
        <v>3859</v>
      </c>
      <c r="E3" s="3">
        <v>1</v>
      </c>
      <c r="F3" s="3">
        <v>121.8129454</v>
      </c>
      <c r="G3" s="3">
        <f>PRODUCT(D3:F3)</f>
        <v>470076.15629860002</v>
      </c>
    </row>
    <row r="4" spans="1:7">
      <c r="A4" s="4">
        <v>40980</v>
      </c>
      <c r="B4" s="3" t="s">
        <v>56</v>
      </c>
      <c r="C4" s="3" t="s">
        <v>57</v>
      </c>
      <c r="D4" s="3">
        <v>6350</v>
      </c>
      <c r="E4" s="3">
        <v>1</v>
      </c>
      <c r="F4" s="3">
        <v>140.69594309999999</v>
      </c>
      <c r="G4" s="3">
        <f t="shared" ref="G4:G50" si="0">PRODUCT(D4:F4)</f>
        <v>893419.23868499999</v>
      </c>
    </row>
    <row r="5" spans="1:7">
      <c r="A5" s="4">
        <v>40980</v>
      </c>
      <c r="B5" s="3" t="s">
        <v>152</v>
      </c>
      <c r="C5" s="3" t="s">
        <v>153</v>
      </c>
      <c r="D5" s="3">
        <v>3670</v>
      </c>
      <c r="E5" s="3">
        <v>1</v>
      </c>
      <c r="F5" s="3">
        <v>374.53833880000002</v>
      </c>
      <c r="G5" s="3">
        <f t="shared" si="0"/>
        <v>1374555.703396</v>
      </c>
    </row>
    <row r="6" spans="1:7">
      <c r="A6" s="4">
        <v>40980</v>
      </c>
      <c r="B6" s="3" t="s">
        <v>132</v>
      </c>
      <c r="C6" s="3" t="s">
        <v>133</v>
      </c>
      <c r="D6" s="3">
        <v>9270</v>
      </c>
      <c r="E6" s="3">
        <v>1</v>
      </c>
      <c r="F6" s="3">
        <v>72.699273509999998</v>
      </c>
      <c r="G6" s="3">
        <f t="shared" si="0"/>
        <v>673922.26543769997</v>
      </c>
    </row>
    <row r="7" spans="1:7">
      <c r="A7" s="4">
        <v>40980</v>
      </c>
      <c r="B7" s="3" t="s">
        <v>163</v>
      </c>
      <c r="C7" s="3" t="s">
        <v>164</v>
      </c>
      <c r="D7" s="3">
        <v>585</v>
      </c>
      <c r="E7" s="3">
        <v>1</v>
      </c>
      <c r="F7" s="3">
        <v>281.43905530000001</v>
      </c>
      <c r="G7" s="3">
        <f t="shared" si="0"/>
        <v>164641.8473505</v>
      </c>
    </row>
    <row r="8" spans="1:7">
      <c r="A8" s="4">
        <v>40980</v>
      </c>
      <c r="B8" s="3" t="s">
        <v>60</v>
      </c>
      <c r="C8" s="3" t="s">
        <v>161</v>
      </c>
      <c r="D8" s="3">
        <v>54890</v>
      </c>
      <c r="E8" s="3">
        <v>1</v>
      </c>
      <c r="F8" s="3">
        <v>8.3045213439999994</v>
      </c>
      <c r="G8" s="3">
        <f t="shared" si="0"/>
        <v>455835.17657215998</v>
      </c>
    </row>
    <row r="9" spans="1:7">
      <c r="A9" s="4">
        <v>40980</v>
      </c>
      <c r="B9" s="3" t="s">
        <v>62</v>
      </c>
      <c r="C9" s="3" t="s">
        <v>63</v>
      </c>
      <c r="D9" s="3">
        <v>30150</v>
      </c>
      <c r="E9" s="3">
        <v>1</v>
      </c>
      <c r="F9" s="3">
        <v>36.363509700000002</v>
      </c>
      <c r="G9" s="3">
        <f t="shared" si="0"/>
        <v>1096359.817455</v>
      </c>
    </row>
    <row r="10" spans="1:7">
      <c r="A10" s="4">
        <v>40980</v>
      </c>
      <c r="B10" s="3" t="s">
        <v>9</v>
      </c>
      <c r="C10" s="3" t="s">
        <v>10</v>
      </c>
      <c r="D10" s="3">
        <v>11035</v>
      </c>
      <c r="E10" s="3">
        <v>1</v>
      </c>
      <c r="F10" s="3">
        <v>47.461304929999997</v>
      </c>
      <c r="G10" s="3">
        <f t="shared" si="0"/>
        <v>523735.49990254996</v>
      </c>
    </row>
    <row r="11" spans="1:7">
      <c r="A11" s="4">
        <v>40980</v>
      </c>
      <c r="B11" s="3" t="s">
        <v>165</v>
      </c>
      <c r="C11" s="3" t="s">
        <v>166</v>
      </c>
      <c r="D11" s="3">
        <v>12600</v>
      </c>
      <c r="E11" s="3">
        <v>1</v>
      </c>
      <c r="F11" s="3">
        <v>45.787064460000003</v>
      </c>
      <c r="G11" s="3">
        <f t="shared" si="0"/>
        <v>576917.01219600008</v>
      </c>
    </row>
    <row r="12" spans="1:7">
      <c r="A12" s="4">
        <v>40980</v>
      </c>
      <c r="B12" s="3" t="s">
        <v>66</v>
      </c>
      <c r="C12" s="3" t="s">
        <v>67</v>
      </c>
      <c r="D12" s="3">
        <v>15770</v>
      </c>
      <c r="E12" s="3">
        <v>1</v>
      </c>
      <c r="F12" s="3">
        <v>99.932296649999998</v>
      </c>
      <c r="G12" s="3">
        <f t="shared" si="0"/>
        <v>1575932.3181705</v>
      </c>
    </row>
    <row r="13" spans="1:7">
      <c r="A13" s="4">
        <v>40980</v>
      </c>
      <c r="B13" s="3" t="s">
        <v>11</v>
      </c>
      <c r="C13" s="3" t="s">
        <v>12</v>
      </c>
      <c r="D13" s="3">
        <v>4585</v>
      </c>
      <c r="E13" s="3">
        <v>1</v>
      </c>
      <c r="F13" s="3">
        <v>160.3592299</v>
      </c>
      <c r="G13" s="3">
        <f t="shared" si="0"/>
        <v>735247.06909150002</v>
      </c>
    </row>
    <row r="14" spans="1:7">
      <c r="A14" s="4">
        <v>40980</v>
      </c>
      <c r="B14" s="3" t="s">
        <v>128</v>
      </c>
      <c r="C14" s="3" t="s">
        <v>129</v>
      </c>
      <c r="D14" s="3">
        <v>9239</v>
      </c>
      <c r="E14" s="3">
        <v>1</v>
      </c>
      <c r="F14" s="3">
        <v>547.92883519999998</v>
      </c>
      <c r="G14" s="3">
        <f t="shared" si="0"/>
        <v>5062314.5084127998</v>
      </c>
    </row>
    <row r="15" spans="1:7">
      <c r="A15" s="4">
        <v>40980</v>
      </c>
      <c r="B15" s="3" t="s">
        <v>13</v>
      </c>
      <c r="C15" s="3" t="s">
        <v>134</v>
      </c>
      <c r="D15" s="3">
        <v>17290</v>
      </c>
      <c r="E15" s="3">
        <v>1</v>
      </c>
      <c r="F15" s="3">
        <v>171.96360720000001</v>
      </c>
      <c r="G15" s="3">
        <f t="shared" si="0"/>
        <v>2973250.7684880001</v>
      </c>
    </row>
    <row r="16" spans="1:7">
      <c r="A16" s="4">
        <v>40980</v>
      </c>
      <c r="B16" s="3" t="s">
        <v>78</v>
      </c>
      <c r="C16" s="3" t="s">
        <v>79</v>
      </c>
      <c r="D16" s="3">
        <v>2433</v>
      </c>
      <c r="E16" s="3">
        <v>1</v>
      </c>
      <c r="F16" s="3">
        <v>1985.4398100000001</v>
      </c>
      <c r="G16" s="3">
        <f t="shared" si="0"/>
        <v>4830575.0577300005</v>
      </c>
    </row>
    <row r="17" spans="1:7">
      <c r="A17" s="4">
        <v>40980</v>
      </c>
      <c r="B17" s="3" t="s">
        <v>80</v>
      </c>
      <c r="C17" s="3" t="s">
        <v>81</v>
      </c>
      <c r="D17" s="3">
        <v>11000</v>
      </c>
      <c r="E17" s="3">
        <v>1</v>
      </c>
      <c r="F17" s="3">
        <v>130.75752600000001</v>
      </c>
      <c r="G17" s="3">
        <f t="shared" si="0"/>
        <v>1438332.7860000001</v>
      </c>
    </row>
    <row r="18" spans="1:7">
      <c r="A18" s="4">
        <v>40980</v>
      </c>
      <c r="B18" s="3" t="s">
        <v>167</v>
      </c>
      <c r="C18" s="3" t="s">
        <v>168</v>
      </c>
      <c r="D18" s="3">
        <v>1521</v>
      </c>
      <c r="E18" s="3">
        <v>1</v>
      </c>
      <c r="F18" s="3">
        <v>546.88626020000004</v>
      </c>
      <c r="G18" s="3">
        <f t="shared" si="0"/>
        <v>831814.00176420005</v>
      </c>
    </row>
    <row r="19" spans="1:7">
      <c r="A19" s="4">
        <v>40980</v>
      </c>
      <c r="B19" s="3" t="s">
        <v>84</v>
      </c>
      <c r="C19" s="3" t="s">
        <v>85</v>
      </c>
      <c r="D19" s="3">
        <v>8975</v>
      </c>
      <c r="E19" s="3">
        <v>1</v>
      </c>
      <c r="F19" s="3">
        <v>30.820810309999999</v>
      </c>
      <c r="G19" s="3">
        <f t="shared" si="0"/>
        <v>276616.77253224998</v>
      </c>
    </row>
    <row r="20" spans="1:7">
      <c r="A20" s="4">
        <v>40980</v>
      </c>
      <c r="B20" s="3" t="s">
        <v>86</v>
      </c>
      <c r="C20" s="3" t="s">
        <v>87</v>
      </c>
      <c r="D20" s="3">
        <v>15785</v>
      </c>
      <c r="E20" s="3">
        <v>1</v>
      </c>
      <c r="F20" s="3">
        <v>166.95066080000001</v>
      </c>
      <c r="G20" s="3">
        <f t="shared" si="0"/>
        <v>2635316.1807280001</v>
      </c>
    </row>
    <row r="21" spans="1:7">
      <c r="A21" s="4">
        <v>40980</v>
      </c>
      <c r="B21" s="3" t="s">
        <v>15</v>
      </c>
      <c r="C21" s="3" t="s">
        <v>16</v>
      </c>
      <c r="D21" s="3">
        <v>15023</v>
      </c>
      <c r="E21" s="3">
        <v>1</v>
      </c>
      <c r="F21" s="3">
        <v>149.55556419999999</v>
      </c>
      <c r="G21" s="3">
        <f t="shared" si="0"/>
        <v>2246773.2409766</v>
      </c>
    </row>
    <row r="22" spans="1:7">
      <c r="A22" s="4">
        <v>40980</v>
      </c>
      <c r="B22" s="3" t="s">
        <v>17</v>
      </c>
      <c r="C22" s="3" t="s">
        <v>18</v>
      </c>
      <c r="D22" s="3">
        <v>4983</v>
      </c>
      <c r="E22" s="3">
        <v>1</v>
      </c>
      <c r="F22" s="3">
        <v>180.5035748</v>
      </c>
      <c r="G22" s="3">
        <f t="shared" si="0"/>
        <v>899449.31322839996</v>
      </c>
    </row>
    <row r="23" spans="1:7">
      <c r="A23" s="4">
        <v>40980</v>
      </c>
      <c r="B23" s="3" t="s">
        <v>92</v>
      </c>
      <c r="C23" s="3" t="s">
        <v>93</v>
      </c>
      <c r="D23" s="3">
        <v>54300</v>
      </c>
      <c r="E23" s="3">
        <v>1</v>
      </c>
      <c r="F23" s="3">
        <v>8.3017253469999996</v>
      </c>
      <c r="G23" s="3">
        <f t="shared" si="0"/>
        <v>450783.68634209997</v>
      </c>
    </row>
    <row r="24" spans="1:7">
      <c r="A24" s="4">
        <v>40980</v>
      </c>
      <c r="B24" s="3" t="s">
        <v>169</v>
      </c>
      <c r="C24" s="3" t="s">
        <v>170</v>
      </c>
      <c r="D24" s="3">
        <v>8850</v>
      </c>
      <c r="E24" s="3">
        <v>1</v>
      </c>
      <c r="F24" s="3">
        <v>136.00642379999999</v>
      </c>
      <c r="G24" s="3">
        <f t="shared" si="0"/>
        <v>1203656.85063</v>
      </c>
    </row>
    <row r="25" spans="1:7">
      <c r="A25" s="4">
        <v>40980</v>
      </c>
      <c r="B25" s="3" t="s">
        <v>124</v>
      </c>
      <c r="C25" s="3" t="s">
        <v>125</v>
      </c>
      <c r="D25" s="3">
        <v>1799</v>
      </c>
      <c r="E25" s="3">
        <v>1</v>
      </c>
      <c r="F25" s="3">
        <v>600.26859239999999</v>
      </c>
      <c r="G25" s="3">
        <f t="shared" si="0"/>
        <v>1079883.1977275999</v>
      </c>
    </row>
    <row r="26" spans="1:7">
      <c r="A26" s="4">
        <v>40980</v>
      </c>
      <c r="B26" s="3" t="s">
        <v>23</v>
      </c>
      <c r="C26" s="3" t="s">
        <v>171</v>
      </c>
      <c r="D26" s="3">
        <v>16900</v>
      </c>
      <c r="E26" s="3">
        <v>1</v>
      </c>
      <c r="F26" s="3">
        <v>108.6129186</v>
      </c>
      <c r="G26" s="3">
        <f t="shared" si="0"/>
        <v>1835558.3243400001</v>
      </c>
    </row>
    <row r="27" spans="1:7">
      <c r="A27" s="4">
        <v>40980</v>
      </c>
      <c r="B27" s="3" t="s">
        <v>100</v>
      </c>
      <c r="C27" s="3" t="s">
        <v>101</v>
      </c>
      <c r="D27" s="3">
        <v>14325</v>
      </c>
      <c r="E27" s="3">
        <v>1</v>
      </c>
      <c r="F27" s="3">
        <v>672.26605029999996</v>
      </c>
      <c r="G27" s="3">
        <f t="shared" si="0"/>
        <v>9630211.1705475003</v>
      </c>
    </row>
    <row r="28" spans="1:7">
      <c r="A28" s="4">
        <v>40980</v>
      </c>
      <c r="B28" s="3" t="s">
        <v>172</v>
      </c>
      <c r="C28" s="3" t="s">
        <v>173</v>
      </c>
      <c r="D28" s="3">
        <v>2962</v>
      </c>
      <c r="E28" s="3">
        <v>1</v>
      </c>
      <c r="F28" s="3">
        <v>158.4513164</v>
      </c>
      <c r="G28" s="3">
        <f t="shared" si="0"/>
        <v>469332.79917680001</v>
      </c>
    </row>
    <row r="29" spans="1:7">
      <c r="A29" s="4">
        <v>40980</v>
      </c>
      <c r="B29" s="3" t="s">
        <v>102</v>
      </c>
      <c r="C29" s="3" t="s">
        <v>103</v>
      </c>
      <c r="D29" s="3">
        <v>16415</v>
      </c>
      <c r="E29" s="3">
        <v>1</v>
      </c>
      <c r="F29" s="3">
        <v>214.90123829999999</v>
      </c>
      <c r="G29" s="3">
        <f t="shared" si="0"/>
        <v>3527603.8266944997</v>
      </c>
    </row>
    <row r="30" spans="1:7">
      <c r="A30" s="4">
        <v>40980</v>
      </c>
      <c r="B30" s="3" t="s">
        <v>25</v>
      </c>
      <c r="C30" s="3" t="s">
        <v>26</v>
      </c>
      <c r="D30" s="3">
        <v>2365</v>
      </c>
      <c r="E30" s="3">
        <v>1</v>
      </c>
      <c r="F30" s="3">
        <v>270.69361670000001</v>
      </c>
      <c r="G30" s="3">
        <f t="shared" si="0"/>
        <v>640190.40349549998</v>
      </c>
    </row>
    <row r="31" spans="1:7">
      <c r="A31" s="4">
        <v>40980</v>
      </c>
      <c r="B31" s="3" t="s">
        <v>104</v>
      </c>
      <c r="C31" s="3" t="s">
        <v>105</v>
      </c>
      <c r="D31" s="3">
        <v>40400</v>
      </c>
      <c r="E31" s="3">
        <v>1</v>
      </c>
      <c r="F31" s="3">
        <v>43.684012789999997</v>
      </c>
      <c r="G31" s="3">
        <f t="shared" si="0"/>
        <v>1764834.1167159998</v>
      </c>
    </row>
    <row r="32" spans="1:7">
      <c r="A32" s="4">
        <v>40980</v>
      </c>
      <c r="B32" s="3" t="s">
        <v>27</v>
      </c>
      <c r="C32" s="3" t="s">
        <v>28</v>
      </c>
      <c r="D32" s="3">
        <v>1397</v>
      </c>
      <c r="E32" s="3">
        <v>1</v>
      </c>
      <c r="F32" s="3">
        <v>652.34813559999998</v>
      </c>
      <c r="G32" s="3">
        <f t="shared" si="0"/>
        <v>911330.34543320001</v>
      </c>
    </row>
    <row r="33" spans="1:7">
      <c r="A33" s="4">
        <v>40980</v>
      </c>
      <c r="B33" s="3" t="s">
        <v>174</v>
      </c>
      <c r="C33" s="3" t="s">
        <v>175</v>
      </c>
      <c r="D33" s="3">
        <v>9550</v>
      </c>
      <c r="E33" s="3">
        <v>1</v>
      </c>
      <c r="F33" s="3">
        <v>61.165391620000001</v>
      </c>
      <c r="G33" s="3">
        <f t="shared" si="0"/>
        <v>584129.489971</v>
      </c>
    </row>
    <row r="34" spans="1:7">
      <c r="A34" s="4">
        <v>40980</v>
      </c>
      <c r="B34" s="3" t="s">
        <v>29</v>
      </c>
      <c r="C34" s="3" t="s">
        <v>30</v>
      </c>
      <c r="D34" s="3">
        <v>4215</v>
      </c>
      <c r="E34" s="3">
        <v>1</v>
      </c>
      <c r="F34" s="3">
        <v>190.96282619999999</v>
      </c>
      <c r="G34" s="3">
        <f t="shared" si="0"/>
        <v>804908.31243299996</v>
      </c>
    </row>
    <row r="35" spans="1:7">
      <c r="A35" s="4">
        <v>40980</v>
      </c>
      <c r="B35" s="3" t="s">
        <v>108</v>
      </c>
      <c r="C35" s="3" t="s">
        <v>109</v>
      </c>
      <c r="D35" s="3">
        <v>13200</v>
      </c>
      <c r="E35" s="3">
        <v>1</v>
      </c>
      <c r="F35" s="3">
        <v>71.63283165</v>
      </c>
      <c r="G35" s="3">
        <f t="shared" si="0"/>
        <v>945553.37777999998</v>
      </c>
    </row>
    <row r="36" spans="1:7">
      <c r="A36" s="4">
        <v>40980</v>
      </c>
      <c r="B36" s="3" t="s">
        <v>33</v>
      </c>
      <c r="C36" s="3" t="s">
        <v>34</v>
      </c>
      <c r="D36" s="3">
        <v>6880</v>
      </c>
      <c r="E36" s="3">
        <v>1</v>
      </c>
      <c r="F36" s="3">
        <v>172.3124536</v>
      </c>
      <c r="G36" s="3">
        <f t="shared" si="0"/>
        <v>1185509.680768</v>
      </c>
    </row>
    <row r="37" spans="1:7">
      <c r="A37" s="4">
        <v>40980</v>
      </c>
      <c r="B37" s="3" t="s">
        <v>110</v>
      </c>
      <c r="C37" s="3" t="s">
        <v>111</v>
      </c>
      <c r="D37" s="3">
        <v>3200</v>
      </c>
      <c r="E37" s="3">
        <v>1</v>
      </c>
      <c r="F37" s="3">
        <v>222.42130589999999</v>
      </c>
      <c r="G37" s="3">
        <f t="shared" si="0"/>
        <v>711748.17888000002</v>
      </c>
    </row>
    <row r="38" spans="1:7">
      <c r="A38" s="4">
        <v>40980</v>
      </c>
      <c r="B38" s="3" t="s">
        <v>176</v>
      </c>
      <c r="C38" s="3" t="s">
        <v>177</v>
      </c>
      <c r="D38" s="3">
        <v>2677</v>
      </c>
      <c r="E38" s="3">
        <v>1</v>
      </c>
      <c r="F38" s="3">
        <v>237.66779389999999</v>
      </c>
      <c r="G38" s="3">
        <f t="shared" si="0"/>
        <v>636236.68427029997</v>
      </c>
    </row>
    <row r="39" spans="1:7">
      <c r="A39" s="4">
        <v>40980</v>
      </c>
      <c r="B39" s="3" t="s">
        <v>112</v>
      </c>
      <c r="C39" s="3" t="s">
        <v>126</v>
      </c>
      <c r="D39" s="3">
        <v>10900</v>
      </c>
      <c r="E39" s="3">
        <v>1</v>
      </c>
      <c r="F39" s="3">
        <v>519.76630820000003</v>
      </c>
      <c r="G39" s="3">
        <f t="shared" si="0"/>
        <v>5665452.7593800006</v>
      </c>
    </row>
    <row r="40" spans="1:7">
      <c r="A40" s="4">
        <v>40980</v>
      </c>
      <c r="B40" s="3" t="s">
        <v>114</v>
      </c>
      <c r="C40" s="3" t="s">
        <v>115</v>
      </c>
      <c r="D40" s="3">
        <v>2782</v>
      </c>
      <c r="E40" s="3">
        <v>1</v>
      </c>
      <c r="F40" s="3">
        <v>138.7835766</v>
      </c>
      <c r="G40" s="3">
        <f t="shared" si="0"/>
        <v>386095.91010119999</v>
      </c>
    </row>
    <row r="41" spans="1:7">
      <c r="A41" s="4">
        <v>40980</v>
      </c>
      <c r="B41" s="3" t="s">
        <v>35</v>
      </c>
      <c r="C41" s="3" t="s">
        <v>36</v>
      </c>
      <c r="D41" s="3">
        <v>13769</v>
      </c>
      <c r="E41" s="3">
        <v>1</v>
      </c>
      <c r="F41" s="3">
        <v>113.9239968</v>
      </c>
      <c r="G41" s="3">
        <f t="shared" si="0"/>
        <v>1568619.5119391999</v>
      </c>
    </row>
    <row r="42" spans="1:7">
      <c r="A42" s="4">
        <v>40980</v>
      </c>
      <c r="B42" s="3" t="s">
        <v>116</v>
      </c>
      <c r="C42" s="3" t="s">
        <v>117</v>
      </c>
      <c r="D42" s="3">
        <v>3215</v>
      </c>
      <c r="E42" s="3">
        <v>1</v>
      </c>
      <c r="F42" s="3">
        <v>1422.701902</v>
      </c>
      <c r="G42" s="3">
        <f t="shared" si="0"/>
        <v>4573986.6149300002</v>
      </c>
    </row>
    <row r="43" spans="1:7">
      <c r="A43" s="4">
        <v>40980</v>
      </c>
      <c r="B43" s="3" t="s">
        <v>118</v>
      </c>
      <c r="C43" s="3" t="s">
        <v>119</v>
      </c>
      <c r="D43" s="3">
        <v>38482</v>
      </c>
      <c r="E43" s="3">
        <v>1</v>
      </c>
      <c r="F43" s="3">
        <v>109.470184</v>
      </c>
      <c r="G43" s="3">
        <f t="shared" si="0"/>
        <v>4212631.6206879998</v>
      </c>
    </row>
    <row r="44" spans="1:7">
      <c r="A44" s="4">
        <v>40980</v>
      </c>
      <c r="B44" s="3" t="s">
        <v>141</v>
      </c>
      <c r="C44" s="3" t="s">
        <v>142</v>
      </c>
      <c r="D44" s="3">
        <v>11605</v>
      </c>
      <c r="E44" s="3">
        <v>1</v>
      </c>
      <c r="F44" s="3">
        <v>80.287671889999999</v>
      </c>
      <c r="G44" s="3">
        <f t="shared" si="0"/>
        <v>931738.43228345003</v>
      </c>
    </row>
    <row r="45" spans="1:7">
      <c r="A45" s="4">
        <v>40980</v>
      </c>
      <c r="B45" s="3" t="s">
        <v>37</v>
      </c>
      <c r="C45" s="3" t="s">
        <v>137</v>
      </c>
      <c r="D45" s="3">
        <v>8300</v>
      </c>
      <c r="E45" s="3">
        <v>1</v>
      </c>
      <c r="F45" s="3">
        <v>47.568475679999999</v>
      </c>
      <c r="G45" s="3">
        <f t="shared" si="0"/>
        <v>394818.34814399999</v>
      </c>
    </row>
    <row r="46" spans="1:7">
      <c r="A46" s="4">
        <v>40980</v>
      </c>
      <c r="B46" s="3" t="s">
        <v>39</v>
      </c>
      <c r="C46" s="3" t="s">
        <v>40</v>
      </c>
      <c r="D46" s="3">
        <v>27000</v>
      </c>
      <c r="E46" s="3">
        <v>1</v>
      </c>
      <c r="F46" s="3">
        <v>76.893653850000007</v>
      </c>
      <c r="G46" s="3">
        <f t="shared" si="0"/>
        <v>2076128.6539500002</v>
      </c>
    </row>
    <row r="47" spans="1:7">
      <c r="A47" s="4">
        <v>40980</v>
      </c>
      <c r="B47" s="3" t="s">
        <v>178</v>
      </c>
      <c r="C47" s="3" t="s">
        <v>179</v>
      </c>
      <c r="D47" s="3">
        <v>2583</v>
      </c>
      <c r="E47" s="3">
        <v>1</v>
      </c>
      <c r="F47" s="3">
        <v>1093.4986220000001</v>
      </c>
      <c r="G47" s="3">
        <f t="shared" si="0"/>
        <v>2824506.9406260001</v>
      </c>
    </row>
    <row r="48" spans="1:7">
      <c r="A48" s="4">
        <v>40980</v>
      </c>
      <c r="B48" s="3" t="s">
        <v>43</v>
      </c>
      <c r="C48" s="3" t="s">
        <v>44</v>
      </c>
      <c r="D48" s="3">
        <v>8061</v>
      </c>
      <c r="E48" s="3">
        <v>1</v>
      </c>
      <c r="F48" s="3">
        <v>48.116329749999998</v>
      </c>
      <c r="G48" s="3">
        <f t="shared" si="0"/>
        <v>387865.73411475</v>
      </c>
    </row>
    <row r="49" spans="1:7">
      <c r="A49" s="4">
        <v>40980</v>
      </c>
      <c r="B49" s="3" t="s">
        <v>120</v>
      </c>
      <c r="C49" s="3" t="s">
        <v>121</v>
      </c>
      <c r="D49" s="3">
        <v>10440</v>
      </c>
      <c r="E49" s="3">
        <v>1</v>
      </c>
      <c r="F49" s="3">
        <v>149.2663843</v>
      </c>
      <c r="G49" s="3">
        <f t="shared" si="0"/>
        <v>1558341.0520919999</v>
      </c>
    </row>
    <row r="50" spans="1:7">
      <c r="A50" s="4">
        <v>40980</v>
      </c>
      <c r="B50" s="3" t="s">
        <v>45</v>
      </c>
      <c r="C50" s="3" t="s">
        <v>46</v>
      </c>
      <c r="D50" s="3">
        <v>4576</v>
      </c>
      <c r="E50" s="3">
        <v>1</v>
      </c>
      <c r="F50" s="3">
        <v>387.40375699999998</v>
      </c>
      <c r="G50" s="3">
        <f t="shared" si="0"/>
        <v>1772759.592032</v>
      </c>
    </row>
    <row r="51" spans="1:7">
      <c r="E51" s="1" t="s">
        <v>48</v>
      </c>
      <c r="G51" s="3">
        <f>SUM(G3:G50)</f>
        <v>82469500.349901825</v>
      </c>
    </row>
    <row r="52" spans="1:7">
      <c r="E52" s="1" t="s">
        <v>49</v>
      </c>
      <c r="G52" s="5">
        <v>7517.2959575332297</v>
      </c>
    </row>
    <row r="53" spans="1:7">
      <c r="E53" s="1" t="s">
        <v>50</v>
      </c>
      <c r="G53" s="3">
        <f>G51/G52</f>
        <v>10970.633698046373</v>
      </c>
    </row>
    <row r="55" spans="1:7">
      <c r="A55" s="1" t="s">
        <v>51</v>
      </c>
    </row>
    <row r="56" spans="1:7">
      <c r="A56" s="2" t="s">
        <v>1</v>
      </c>
      <c r="B56" s="2" t="s">
        <v>2</v>
      </c>
      <c r="C56" s="2" t="s">
        <v>3</v>
      </c>
      <c r="D56" s="2" t="s">
        <v>4</v>
      </c>
      <c r="E56" s="2" t="s">
        <v>5</v>
      </c>
      <c r="F56" s="2" t="s">
        <v>162</v>
      </c>
      <c r="G56" s="2" t="s">
        <v>47</v>
      </c>
    </row>
    <row r="57" spans="1:7">
      <c r="A57" s="4">
        <v>40981</v>
      </c>
      <c r="B57" s="3" t="s">
        <v>54</v>
      </c>
      <c r="C57" s="3" t="s">
        <v>55</v>
      </c>
      <c r="D57" s="3">
        <v>3859</v>
      </c>
      <c r="E57" s="3">
        <v>1</v>
      </c>
      <c r="F57" s="3">
        <v>121.8129454</v>
      </c>
      <c r="G57" s="3">
        <f>PRODUCT(D57:F57)</f>
        <v>470076.15629860002</v>
      </c>
    </row>
    <row r="58" spans="1:7">
      <c r="A58" s="4">
        <v>40981</v>
      </c>
      <c r="B58" s="3" t="s">
        <v>56</v>
      </c>
      <c r="C58" s="3" t="s">
        <v>57</v>
      </c>
      <c r="D58" s="3">
        <v>6350</v>
      </c>
      <c r="E58" s="3">
        <v>1</v>
      </c>
      <c r="F58" s="3">
        <v>140.69594309999999</v>
      </c>
      <c r="G58" s="3">
        <f t="shared" ref="G58:G104" si="1">PRODUCT(D58:F58)</f>
        <v>893419.23868499999</v>
      </c>
    </row>
    <row r="59" spans="1:7">
      <c r="A59" s="4">
        <v>40981</v>
      </c>
      <c r="B59" s="3" t="s">
        <v>152</v>
      </c>
      <c r="C59" s="3" t="s">
        <v>153</v>
      </c>
      <c r="D59" s="3">
        <v>3670</v>
      </c>
      <c r="E59" s="3">
        <v>1</v>
      </c>
      <c r="F59" s="3">
        <v>374.53833880000002</v>
      </c>
      <c r="G59" s="3">
        <f t="shared" si="1"/>
        <v>1374555.703396</v>
      </c>
    </row>
    <row r="60" spans="1:7">
      <c r="A60" s="4">
        <v>40981</v>
      </c>
      <c r="B60" s="3" t="s">
        <v>132</v>
      </c>
      <c r="C60" s="3" t="s">
        <v>133</v>
      </c>
      <c r="D60" s="3">
        <v>9270</v>
      </c>
      <c r="E60" s="3">
        <v>1</v>
      </c>
      <c r="F60" s="3">
        <v>72.699273509999998</v>
      </c>
      <c r="G60" s="3">
        <f t="shared" si="1"/>
        <v>673922.26543769997</v>
      </c>
    </row>
    <row r="61" spans="1:7">
      <c r="A61" s="4">
        <v>40981</v>
      </c>
      <c r="B61" s="3" t="s">
        <v>163</v>
      </c>
      <c r="C61" s="3" t="s">
        <v>164</v>
      </c>
      <c r="D61" s="3">
        <v>585</v>
      </c>
      <c r="E61" s="3">
        <v>1</v>
      </c>
      <c r="F61" s="3">
        <v>281.43905530000001</v>
      </c>
      <c r="G61" s="3">
        <f t="shared" si="1"/>
        <v>164641.8473505</v>
      </c>
    </row>
    <row r="62" spans="1:7">
      <c r="A62" s="4">
        <v>40981</v>
      </c>
      <c r="B62" s="3" t="s">
        <v>60</v>
      </c>
      <c r="C62" s="3" t="s">
        <v>161</v>
      </c>
      <c r="D62" s="3">
        <v>54890</v>
      </c>
      <c r="E62" s="3">
        <v>1</v>
      </c>
      <c r="F62" s="3">
        <v>8.3045213439999994</v>
      </c>
      <c r="G62" s="3">
        <f t="shared" si="1"/>
        <v>455835.17657215998</v>
      </c>
    </row>
    <row r="63" spans="1:7">
      <c r="A63" s="4">
        <v>40981</v>
      </c>
      <c r="B63" s="3" t="s">
        <v>62</v>
      </c>
      <c r="C63" s="3" t="s">
        <v>63</v>
      </c>
      <c r="D63" s="3">
        <v>30150</v>
      </c>
      <c r="E63" s="3">
        <v>1</v>
      </c>
      <c r="F63" s="3">
        <v>36.363509700000002</v>
      </c>
      <c r="G63" s="3">
        <f t="shared" si="1"/>
        <v>1096359.817455</v>
      </c>
    </row>
    <row r="64" spans="1:7">
      <c r="A64" s="4">
        <v>40981</v>
      </c>
      <c r="B64" s="3" t="s">
        <v>9</v>
      </c>
      <c r="C64" s="3" t="s">
        <v>10</v>
      </c>
      <c r="D64" s="3">
        <v>11035</v>
      </c>
      <c r="E64" s="3">
        <v>1</v>
      </c>
      <c r="F64" s="3">
        <v>47.461304929999997</v>
      </c>
      <c r="G64" s="3">
        <f t="shared" si="1"/>
        <v>523735.49990254996</v>
      </c>
    </row>
    <row r="65" spans="1:7">
      <c r="A65" s="4">
        <v>40981</v>
      </c>
      <c r="B65" s="3" t="s">
        <v>165</v>
      </c>
      <c r="C65" s="3" t="s">
        <v>166</v>
      </c>
      <c r="D65" s="3">
        <v>12600</v>
      </c>
      <c r="E65" s="3">
        <v>1</v>
      </c>
      <c r="F65" s="3">
        <v>45.787064460000003</v>
      </c>
      <c r="G65" s="3">
        <f t="shared" si="1"/>
        <v>576917.01219600008</v>
      </c>
    </row>
    <row r="66" spans="1:7">
      <c r="A66" s="4">
        <v>40981</v>
      </c>
      <c r="B66" s="3" t="s">
        <v>66</v>
      </c>
      <c r="C66" s="3" t="s">
        <v>67</v>
      </c>
      <c r="D66" s="3">
        <v>15770</v>
      </c>
      <c r="E66" s="3">
        <v>1</v>
      </c>
      <c r="F66" s="3">
        <v>99.932296649999998</v>
      </c>
      <c r="G66" s="3">
        <f t="shared" si="1"/>
        <v>1575932.3181705</v>
      </c>
    </row>
    <row r="67" spans="1:7">
      <c r="A67" s="4">
        <v>40981</v>
      </c>
      <c r="B67" s="3" t="s">
        <v>11</v>
      </c>
      <c r="C67" s="3" t="s">
        <v>12</v>
      </c>
      <c r="D67" s="3">
        <v>4585</v>
      </c>
      <c r="E67" s="3">
        <v>1</v>
      </c>
      <c r="F67" s="3">
        <v>160.3592299</v>
      </c>
      <c r="G67" s="3">
        <f t="shared" si="1"/>
        <v>735247.06909150002</v>
      </c>
    </row>
    <row r="68" spans="1:7">
      <c r="A68" s="4">
        <v>40981</v>
      </c>
      <c r="B68" s="3" t="s">
        <v>128</v>
      </c>
      <c r="C68" s="3" t="s">
        <v>129</v>
      </c>
      <c r="D68" s="3">
        <v>9239</v>
      </c>
      <c r="E68" s="3">
        <v>1</v>
      </c>
      <c r="F68" s="3">
        <v>547.92883519999998</v>
      </c>
      <c r="G68" s="3">
        <f t="shared" si="1"/>
        <v>5062314.5084127998</v>
      </c>
    </row>
    <row r="69" spans="1:7">
      <c r="A69" s="4">
        <v>40981</v>
      </c>
      <c r="B69" s="3" t="s">
        <v>13</v>
      </c>
      <c r="C69" s="3" t="s">
        <v>134</v>
      </c>
      <c r="D69" s="3">
        <v>17290</v>
      </c>
      <c r="E69" s="3">
        <v>1</v>
      </c>
      <c r="F69" s="3">
        <v>171.96360720000001</v>
      </c>
      <c r="G69" s="3">
        <f t="shared" si="1"/>
        <v>2973250.7684880001</v>
      </c>
    </row>
    <row r="70" spans="1:7">
      <c r="A70" s="4">
        <v>40981</v>
      </c>
      <c r="B70" s="3" t="s">
        <v>78</v>
      </c>
      <c r="C70" s="3" t="s">
        <v>79</v>
      </c>
      <c r="D70" s="3">
        <v>2433</v>
      </c>
      <c r="E70" s="3">
        <v>1</v>
      </c>
      <c r="F70" s="3">
        <v>1985.4398100000001</v>
      </c>
      <c r="G70" s="3">
        <f t="shared" si="1"/>
        <v>4830575.0577300005</v>
      </c>
    </row>
    <row r="71" spans="1:7">
      <c r="A71" s="4">
        <v>40981</v>
      </c>
      <c r="B71" s="3" t="s">
        <v>80</v>
      </c>
      <c r="C71" s="3" t="s">
        <v>81</v>
      </c>
      <c r="D71" s="3">
        <v>11000</v>
      </c>
      <c r="E71" s="3">
        <v>1</v>
      </c>
      <c r="F71" s="3">
        <v>130.75752600000001</v>
      </c>
      <c r="G71" s="3">
        <f t="shared" si="1"/>
        <v>1438332.7860000001</v>
      </c>
    </row>
    <row r="72" spans="1:7">
      <c r="A72" s="4">
        <v>40981</v>
      </c>
      <c r="B72" s="3" t="s">
        <v>167</v>
      </c>
      <c r="C72" s="3" t="s">
        <v>168</v>
      </c>
      <c r="D72" s="3">
        <v>1521</v>
      </c>
      <c r="E72" s="3">
        <v>1</v>
      </c>
      <c r="F72" s="3">
        <v>546.88626020000004</v>
      </c>
      <c r="G72" s="3">
        <f t="shared" si="1"/>
        <v>831814.00176420005</v>
      </c>
    </row>
    <row r="73" spans="1:7">
      <c r="A73" s="4">
        <v>40981</v>
      </c>
      <c r="B73" s="3" t="s">
        <v>84</v>
      </c>
      <c r="C73" s="3" t="s">
        <v>85</v>
      </c>
      <c r="D73" s="3">
        <v>8975</v>
      </c>
      <c r="E73" s="3">
        <v>1</v>
      </c>
      <c r="F73" s="3">
        <v>30.820810309999999</v>
      </c>
      <c r="G73" s="3">
        <f t="shared" si="1"/>
        <v>276616.77253224998</v>
      </c>
    </row>
    <row r="74" spans="1:7">
      <c r="A74" s="4">
        <v>40981</v>
      </c>
      <c r="B74" s="3" t="s">
        <v>86</v>
      </c>
      <c r="C74" s="3" t="s">
        <v>87</v>
      </c>
      <c r="D74" s="3">
        <v>15785</v>
      </c>
      <c r="E74" s="3">
        <v>1</v>
      </c>
      <c r="F74" s="3">
        <v>166.95066080000001</v>
      </c>
      <c r="G74" s="3">
        <f t="shared" si="1"/>
        <v>2635316.1807280001</v>
      </c>
    </row>
    <row r="75" spans="1:7">
      <c r="A75" s="4">
        <v>40981</v>
      </c>
      <c r="B75" s="3" t="s">
        <v>15</v>
      </c>
      <c r="C75" s="3" t="s">
        <v>16</v>
      </c>
      <c r="D75" s="3">
        <v>15023</v>
      </c>
      <c r="E75" s="3">
        <v>1</v>
      </c>
      <c r="F75" s="3">
        <v>149.55556419999999</v>
      </c>
      <c r="G75" s="3">
        <f t="shared" si="1"/>
        <v>2246773.2409766</v>
      </c>
    </row>
    <row r="76" spans="1:7">
      <c r="A76" s="4">
        <v>40981</v>
      </c>
      <c r="B76" s="3" t="s">
        <v>17</v>
      </c>
      <c r="C76" s="3" t="s">
        <v>18</v>
      </c>
      <c r="D76" s="3">
        <v>4983</v>
      </c>
      <c r="E76" s="3">
        <v>1</v>
      </c>
      <c r="F76" s="3">
        <v>180.5035748</v>
      </c>
      <c r="G76" s="3">
        <f t="shared" si="1"/>
        <v>899449.31322839996</v>
      </c>
    </row>
    <row r="77" spans="1:7">
      <c r="A77" s="4">
        <v>40981</v>
      </c>
      <c r="B77" s="3" t="s">
        <v>92</v>
      </c>
      <c r="C77" s="3" t="s">
        <v>93</v>
      </c>
      <c r="D77" s="3">
        <v>54300</v>
      </c>
      <c r="E77" s="3">
        <v>1</v>
      </c>
      <c r="F77" s="3">
        <v>8.3017253469999996</v>
      </c>
      <c r="G77" s="3">
        <f t="shared" si="1"/>
        <v>450783.68634209997</v>
      </c>
    </row>
    <row r="78" spans="1:7">
      <c r="A78" s="4">
        <v>40981</v>
      </c>
      <c r="B78" s="3" t="s">
        <v>169</v>
      </c>
      <c r="C78" s="3" t="s">
        <v>170</v>
      </c>
      <c r="D78" s="3">
        <v>8850</v>
      </c>
      <c r="E78" s="3">
        <v>1</v>
      </c>
      <c r="F78" s="3">
        <v>136.00642379999999</v>
      </c>
      <c r="G78" s="3">
        <f t="shared" si="1"/>
        <v>1203656.85063</v>
      </c>
    </row>
    <row r="79" spans="1:7">
      <c r="A79" s="4">
        <v>40981</v>
      </c>
      <c r="B79" s="3" t="s">
        <v>124</v>
      </c>
      <c r="C79" s="3" t="s">
        <v>125</v>
      </c>
      <c r="D79" s="3">
        <v>1799</v>
      </c>
      <c r="E79" s="3">
        <v>1</v>
      </c>
      <c r="F79" s="3">
        <v>600.26859239999999</v>
      </c>
      <c r="G79" s="3">
        <f t="shared" si="1"/>
        <v>1079883.1977275999</v>
      </c>
    </row>
    <row r="80" spans="1:7">
      <c r="A80" s="4">
        <v>40981</v>
      </c>
      <c r="B80" s="3" t="s">
        <v>23</v>
      </c>
      <c r="C80" s="3" t="s">
        <v>171</v>
      </c>
      <c r="D80" s="3">
        <v>16900</v>
      </c>
      <c r="E80" s="3">
        <v>1</v>
      </c>
      <c r="F80" s="3">
        <v>108.6129186</v>
      </c>
      <c r="G80" s="3">
        <f t="shared" si="1"/>
        <v>1835558.3243400001</v>
      </c>
    </row>
    <row r="81" spans="1:7">
      <c r="A81" s="4">
        <v>40981</v>
      </c>
      <c r="B81" s="3" t="s">
        <v>100</v>
      </c>
      <c r="C81" s="3" t="s">
        <v>101</v>
      </c>
      <c r="D81" s="3">
        <v>14325</v>
      </c>
      <c r="E81" s="3">
        <v>1</v>
      </c>
      <c r="F81" s="3">
        <v>672.26605029999996</v>
      </c>
      <c r="G81" s="3">
        <f t="shared" si="1"/>
        <v>9630211.1705475003</v>
      </c>
    </row>
    <row r="82" spans="1:7">
      <c r="A82" s="4">
        <v>40981</v>
      </c>
      <c r="B82" s="3" t="s">
        <v>172</v>
      </c>
      <c r="C82" s="3" t="s">
        <v>173</v>
      </c>
      <c r="D82" s="3">
        <v>2962</v>
      </c>
      <c r="E82" s="3">
        <v>1</v>
      </c>
      <c r="F82" s="3">
        <v>158.4513164</v>
      </c>
      <c r="G82" s="3">
        <f t="shared" si="1"/>
        <v>469332.79917680001</v>
      </c>
    </row>
    <row r="83" spans="1:7">
      <c r="A83" s="4">
        <v>40981</v>
      </c>
      <c r="B83" s="3" t="s">
        <v>102</v>
      </c>
      <c r="C83" s="3" t="s">
        <v>103</v>
      </c>
      <c r="D83" s="3">
        <v>16415</v>
      </c>
      <c r="E83" s="3">
        <v>1</v>
      </c>
      <c r="F83" s="3">
        <v>214.90123829999999</v>
      </c>
      <c r="G83" s="3">
        <f t="shared" si="1"/>
        <v>3527603.8266944997</v>
      </c>
    </row>
    <row r="84" spans="1:7">
      <c r="A84" s="4">
        <v>40981</v>
      </c>
      <c r="B84" s="3" t="s">
        <v>25</v>
      </c>
      <c r="C84" s="3" t="s">
        <v>26</v>
      </c>
      <c r="D84" s="3">
        <v>2365</v>
      </c>
      <c r="E84" s="3">
        <v>1</v>
      </c>
      <c r="F84" s="3">
        <v>270.69361670000001</v>
      </c>
      <c r="G84" s="3">
        <f t="shared" si="1"/>
        <v>640190.40349549998</v>
      </c>
    </row>
    <row r="85" spans="1:7">
      <c r="A85" s="4">
        <v>40981</v>
      </c>
      <c r="B85" s="3" t="s">
        <v>104</v>
      </c>
      <c r="C85" s="3" t="s">
        <v>105</v>
      </c>
      <c r="D85" s="3">
        <v>40400</v>
      </c>
      <c r="E85" s="3">
        <v>1</v>
      </c>
      <c r="F85" s="3">
        <v>43.684012789999997</v>
      </c>
      <c r="G85" s="3">
        <f t="shared" si="1"/>
        <v>1764834.1167159998</v>
      </c>
    </row>
    <row r="86" spans="1:7">
      <c r="A86" s="4">
        <v>40981</v>
      </c>
      <c r="B86" s="3" t="s">
        <v>27</v>
      </c>
      <c r="C86" s="3" t="s">
        <v>28</v>
      </c>
      <c r="D86" s="3">
        <v>1397</v>
      </c>
      <c r="E86" s="3">
        <v>1</v>
      </c>
      <c r="F86" s="3">
        <v>652.34813559999998</v>
      </c>
      <c r="G86" s="3">
        <f t="shared" si="1"/>
        <v>911330.34543320001</v>
      </c>
    </row>
    <row r="87" spans="1:7">
      <c r="A87" s="4">
        <v>40981</v>
      </c>
      <c r="B87" s="3" t="s">
        <v>174</v>
      </c>
      <c r="C87" s="3" t="s">
        <v>175</v>
      </c>
      <c r="D87" s="3">
        <v>9550</v>
      </c>
      <c r="E87" s="3">
        <v>1</v>
      </c>
      <c r="F87" s="3">
        <v>61.165391620000001</v>
      </c>
      <c r="G87" s="3">
        <f t="shared" si="1"/>
        <v>584129.489971</v>
      </c>
    </row>
    <row r="88" spans="1:7">
      <c r="A88" s="4">
        <v>40981</v>
      </c>
      <c r="B88" s="3" t="s">
        <v>29</v>
      </c>
      <c r="C88" s="3" t="s">
        <v>30</v>
      </c>
      <c r="D88" s="3">
        <v>4215</v>
      </c>
      <c r="E88" s="3">
        <v>1</v>
      </c>
      <c r="F88" s="3">
        <v>190.96282619999999</v>
      </c>
      <c r="G88" s="3">
        <f t="shared" si="1"/>
        <v>804908.31243299996</v>
      </c>
    </row>
    <row r="89" spans="1:7">
      <c r="A89" s="4">
        <v>40981</v>
      </c>
      <c r="B89" s="3" t="s">
        <v>108</v>
      </c>
      <c r="C89" s="3" t="s">
        <v>109</v>
      </c>
      <c r="D89" s="3">
        <v>13200</v>
      </c>
      <c r="E89" s="3">
        <v>1</v>
      </c>
      <c r="F89" s="3">
        <v>71.63283165</v>
      </c>
      <c r="G89" s="3">
        <f t="shared" si="1"/>
        <v>945553.37777999998</v>
      </c>
    </row>
    <row r="90" spans="1:7">
      <c r="A90" s="4">
        <v>40981</v>
      </c>
      <c r="B90" s="3" t="s">
        <v>33</v>
      </c>
      <c r="C90" s="3" t="s">
        <v>34</v>
      </c>
      <c r="D90" s="3">
        <v>6880</v>
      </c>
      <c r="E90" s="3">
        <v>1</v>
      </c>
      <c r="F90" s="3">
        <v>172.3124536</v>
      </c>
      <c r="G90" s="3">
        <f t="shared" si="1"/>
        <v>1185509.680768</v>
      </c>
    </row>
    <row r="91" spans="1:7">
      <c r="A91" s="4">
        <v>40981</v>
      </c>
      <c r="B91" s="3" t="s">
        <v>110</v>
      </c>
      <c r="C91" s="3" t="s">
        <v>111</v>
      </c>
      <c r="D91" s="3">
        <v>3200</v>
      </c>
      <c r="E91" s="3">
        <v>1</v>
      </c>
      <c r="F91" s="3">
        <v>222.42130589999999</v>
      </c>
      <c r="G91" s="3">
        <f t="shared" si="1"/>
        <v>711748.17888000002</v>
      </c>
    </row>
    <row r="92" spans="1:7">
      <c r="A92" s="4">
        <v>40981</v>
      </c>
      <c r="B92" s="3" t="s">
        <v>176</v>
      </c>
      <c r="C92" s="3" t="s">
        <v>177</v>
      </c>
      <c r="D92" s="3">
        <v>2677</v>
      </c>
      <c r="E92" s="3">
        <v>1</v>
      </c>
      <c r="F92" s="3">
        <v>237.66779389999999</v>
      </c>
      <c r="G92" s="3">
        <f t="shared" si="1"/>
        <v>636236.68427029997</v>
      </c>
    </row>
    <row r="93" spans="1:7">
      <c r="A93" s="4">
        <v>40981</v>
      </c>
      <c r="B93" s="3" t="s">
        <v>112</v>
      </c>
      <c r="C93" s="3" t="s">
        <v>126</v>
      </c>
      <c r="D93" s="3">
        <v>10900</v>
      </c>
      <c r="E93" s="3">
        <v>1</v>
      </c>
      <c r="F93" s="3">
        <v>519.76630820000003</v>
      </c>
      <c r="G93" s="3">
        <f t="shared" si="1"/>
        <v>5665452.7593800006</v>
      </c>
    </row>
    <row r="94" spans="1:7">
      <c r="A94" s="4">
        <v>40981</v>
      </c>
      <c r="B94" s="3" t="s">
        <v>114</v>
      </c>
      <c r="C94" s="3" t="s">
        <v>115</v>
      </c>
      <c r="D94" s="3">
        <v>2782</v>
      </c>
      <c r="E94" s="3">
        <v>1</v>
      </c>
      <c r="F94" s="3">
        <v>138.7835766</v>
      </c>
      <c r="G94" s="3">
        <f t="shared" si="1"/>
        <v>386095.91010119999</v>
      </c>
    </row>
    <row r="95" spans="1:7">
      <c r="A95" s="4">
        <v>40981</v>
      </c>
      <c r="B95" s="3" t="s">
        <v>35</v>
      </c>
      <c r="C95" s="3" t="s">
        <v>36</v>
      </c>
      <c r="D95" s="3">
        <v>13769</v>
      </c>
      <c r="E95" s="3">
        <v>1</v>
      </c>
      <c r="F95" s="3">
        <v>113.9239968</v>
      </c>
      <c r="G95" s="3">
        <f t="shared" si="1"/>
        <v>1568619.5119391999</v>
      </c>
    </row>
    <row r="96" spans="1:7">
      <c r="A96" s="4">
        <v>40981</v>
      </c>
      <c r="B96" s="3" t="s">
        <v>116</v>
      </c>
      <c r="C96" s="3" t="s">
        <v>117</v>
      </c>
      <c r="D96" s="3">
        <v>3215</v>
      </c>
      <c r="E96" s="3">
        <v>1</v>
      </c>
      <c r="F96" s="3">
        <v>1422.701902</v>
      </c>
      <c r="G96" s="3">
        <f t="shared" si="1"/>
        <v>4573986.6149300002</v>
      </c>
    </row>
    <row r="97" spans="1:7">
      <c r="A97" s="4">
        <v>40981</v>
      </c>
      <c r="B97" s="3" t="s">
        <v>118</v>
      </c>
      <c r="C97" s="3" t="s">
        <v>119</v>
      </c>
      <c r="D97" s="3">
        <v>38482</v>
      </c>
      <c r="E97" s="3">
        <v>1</v>
      </c>
      <c r="F97" s="3">
        <v>109.470184</v>
      </c>
      <c r="G97" s="3">
        <f t="shared" si="1"/>
        <v>4212631.6206879998</v>
      </c>
    </row>
    <row r="98" spans="1:7">
      <c r="A98" s="4">
        <v>40981</v>
      </c>
      <c r="B98" s="3" t="s">
        <v>141</v>
      </c>
      <c r="C98" s="3" t="s">
        <v>142</v>
      </c>
      <c r="D98" s="3">
        <v>11605</v>
      </c>
      <c r="E98" s="3">
        <v>1</v>
      </c>
      <c r="F98" s="3">
        <v>80.287671889999999</v>
      </c>
      <c r="G98" s="3">
        <f t="shared" si="1"/>
        <v>931738.43228345003</v>
      </c>
    </row>
    <row r="99" spans="1:7">
      <c r="A99" s="4">
        <v>40981</v>
      </c>
      <c r="B99" s="3" t="s">
        <v>37</v>
      </c>
      <c r="C99" s="3" t="s">
        <v>137</v>
      </c>
      <c r="D99" s="3">
        <v>8300</v>
      </c>
      <c r="E99" s="3">
        <v>1</v>
      </c>
      <c r="F99" s="3">
        <v>47.568475679999999</v>
      </c>
      <c r="G99" s="3">
        <f t="shared" si="1"/>
        <v>394818.34814399999</v>
      </c>
    </row>
    <row r="100" spans="1:7">
      <c r="A100" s="4">
        <v>40981</v>
      </c>
      <c r="B100" s="3" t="s">
        <v>39</v>
      </c>
      <c r="C100" s="3" t="s">
        <v>40</v>
      </c>
      <c r="D100" s="3">
        <v>27000</v>
      </c>
      <c r="E100" s="3">
        <v>1</v>
      </c>
      <c r="F100" s="3">
        <v>76.893653850000007</v>
      </c>
      <c r="G100" s="3">
        <f t="shared" si="1"/>
        <v>2076128.6539500002</v>
      </c>
    </row>
    <row r="101" spans="1:7">
      <c r="A101" s="4">
        <v>40981</v>
      </c>
      <c r="B101" s="3" t="s">
        <v>178</v>
      </c>
      <c r="C101" s="3" t="s">
        <v>179</v>
      </c>
      <c r="D101" s="3">
        <v>2583</v>
      </c>
      <c r="E101" s="3">
        <v>1</v>
      </c>
      <c r="F101" s="3">
        <v>1093.4986220000001</v>
      </c>
      <c r="G101" s="3">
        <f t="shared" si="1"/>
        <v>2824506.9406260001</v>
      </c>
    </row>
    <row r="102" spans="1:7">
      <c r="A102" s="4">
        <v>40981</v>
      </c>
      <c r="B102" s="3" t="s">
        <v>43</v>
      </c>
      <c r="C102" s="3" t="s">
        <v>44</v>
      </c>
      <c r="D102" s="3">
        <v>8061</v>
      </c>
      <c r="E102" s="3">
        <v>1</v>
      </c>
      <c r="F102" s="3">
        <v>48.116329749999998</v>
      </c>
      <c r="G102" s="3">
        <f t="shared" si="1"/>
        <v>387865.73411475</v>
      </c>
    </row>
    <row r="103" spans="1:7">
      <c r="A103" s="4">
        <v>40981</v>
      </c>
      <c r="B103" s="3" t="s">
        <v>120</v>
      </c>
      <c r="C103" s="3" t="s">
        <v>121</v>
      </c>
      <c r="D103" s="3">
        <v>10440</v>
      </c>
      <c r="E103" s="3">
        <v>1</v>
      </c>
      <c r="F103" s="3">
        <v>149.2663843</v>
      </c>
      <c r="G103" s="3">
        <f t="shared" si="1"/>
        <v>1558341.0520919999</v>
      </c>
    </row>
    <row r="104" spans="1:7">
      <c r="A104" s="4">
        <v>40981</v>
      </c>
      <c r="B104" s="3" t="s">
        <v>45</v>
      </c>
      <c r="C104" s="3" t="s">
        <v>46</v>
      </c>
      <c r="D104" s="3">
        <v>4576</v>
      </c>
      <c r="E104" s="3">
        <v>1</v>
      </c>
      <c r="F104" s="3">
        <v>387.40375699999998</v>
      </c>
      <c r="G104" s="3">
        <f t="shared" si="1"/>
        <v>1772759.592032</v>
      </c>
    </row>
    <row r="105" spans="1:7">
      <c r="E105" s="1" t="s">
        <v>48</v>
      </c>
      <c r="G105" s="3">
        <f>SUM(G57:G104)</f>
        <v>82469500.349901825</v>
      </c>
    </row>
    <row r="106" spans="1:7">
      <c r="E106" s="1" t="s">
        <v>49</v>
      </c>
      <c r="G106" s="5">
        <v>7517.2959575332297</v>
      </c>
    </row>
    <row r="107" spans="1:7">
      <c r="E107" s="1" t="s">
        <v>50</v>
      </c>
      <c r="G107" s="3">
        <f>G105/G106</f>
        <v>10970.633698046373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G31" sqref="G31"/>
    </sheetView>
  </sheetViews>
  <sheetFormatPr defaultRowHeight="15"/>
  <cols>
    <col min="1" max="1" width="11.7109375" customWidth="1"/>
    <col min="2" max="2" width="6.140625" bestFit="1" customWidth="1"/>
    <col min="3" max="3" width="30" bestFit="1" customWidth="1"/>
    <col min="4" max="4" width="9" bestFit="1" customWidth="1"/>
    <col min="5" max="5" width="12.85546875" bestFit="1" customWidth="1"/>
    <col min="6" max="6" width="9.7109375" bestFit="1" customWidth="1"/>
    <col min="7" max="7" width="12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180</v>
      </c>
      <c r="G2" s="2" t="s">
        <v>47</v>
      </c>
    </row>
    <row r="3" spans="1:7">
      <c r="A3" s="4">
        <v>40980</v>
      </c>
      <c r="B3" s="3" t="s">
        <v>58</v>
      </c>
      <c r="C3" s="3" t="s">
        <v>59</v>
      </c>
      <c r="D3" s="3">
        <v>30500</v>
      </c>
      <c r="E3" s="3">
        <v>1</v>
      </c>
      <c r="F3" s="3">
        <v>141.530682485147</v>
      </c>
      <c r="G3" s="3">
        <f>PRODUCT(D3:F3)</f>
        <v>4316685.8157969834</v>
      </c>
    </row>
    <row r="4" spans="1:7">
      <c r="A4" s="4">
        <v>40980</v>
      </c>
      <c r="B4" s="3" t="s">
        <v>60</v>
      </c>
      <c r="C4" s="3" t="s">
        <v>161</v>
      </c>
      <c r="D4" s="3">
        <v>54890</v>
      </c>
      <c r="E4" s="3">
        <v>1</v>
      </c>
      <c r="F4" s="3">
        <v>0.79945977597741302</v>
      </c>
      <c r="G4" s="3">
        <f t="shared" ref="G4:G24" si="0">PRODUCT(D4:F4)</f>
        <v>43882.3471034002</v>
      </c>
    </row>
    <row r="5" spans="1:7">
      <c r="A5" s="4">
        <v>40980</v>
      </c>
      <c r="B5" s="3" t="s">
        <v>66</v>
      </c>
      <c r="C5" s="3" t="s">
        <v>67</v>
      </c>
      <c r="D5" s="3">
        <v>15770</v>
      </c>
      <c r="E5" s="3">
        <v>1</v>
      </c>
      <c r="F5" s="3">
        <v>8.8372655245910998</v>
      </c>
      <c r="G5" s="3">
        <f t="shared" si="0"/>
        <v>139363.67732280164</v>
      </c>
    </row>
    <row r="6" spans="1:7">
      <c r="A6" s="4">
        <v>40980</v>
      </c>
      <c r="B6" s="3" t="s">
        <v>68</v>
      </c>
      <c r="C6" s="3" t="s">
        <v>181</v>
      </c>
      <c r="D6" s="3">
        <v>25300</v>
      </c>
      <c r="E6" s="3">
        <v>1</v>
      </c>
      <c r="F6" s="3">
        <v>14.7133241942247</v>
      </c>
      <c r="G6" s="3">
        <f t="shared" si="0"/>
        <v>372247.10211388493</v>
      </c>
    </row>
    <row r="7" spans="1:7">
      <c r="A7" s="4">
        <v>40980</v>
      </c>
      <c r="B7" s="3" t="s">
        <v>70</v>
      </c>
      <c r="C7" s="3" t="s">
        <v>71</v>
      </c>
      <c r="D7" s="3">
        <v>23818</v>
      </c>
      <c r="E7" s="3">
        <v>1</v>
      </c>
      <c r="F7" s="3">
        <v>225.13476490211099</v>
      </c>
      <c r="G7" s="3">
        <f t="shared" si="0"/>
        <v>5362259.8304384798</v>
      </c>
    </row>
    <row r="8" spans="1:7">
      <c r="A8" s="4">
        <v>40980</v>
      </c>
      <c r="B8" s="3" t="s">
        <v>182</v>
      </c>
      <c r="C8" s="3" t="s">
        <v>183</v>
      </c>
      <c r="D8" s="3">
        <v>38016</v>
      </c>
      <c r="E8" s="3">
        <v>1</v>
      </c>
      <c r="F8" s="3">
        <v>78.290022499804294</v>
      </c>
      <c r="G8" s="3">
        <f t="shared" si="0"/>
        <v>2976273.4953525602</v>
      </c>
    </row>
    <row r="9" spans="1:7">
      <c r="A9" s="4">
        <v>40980</v>
      </c>
      <c r="B9" s="3" t="s">
        <v>72</v>
      </c>
      <c r="C9" s="3" t="s">
        <v>73</v>
      </c>
      <c r="D9" s="3">
        <v>4744</v>
      </c>
      <c r="E9" s="3">
        <v>1</v>
      </c>
      <c r="F9" s="3">
        <v>550.14112683355904</v>
      </c>
      <c r="G9" s="3">
        <f t="shared" si="0"/>
        <v>2609869.5056984043</v>
      </c>
    </row>
    <row r="10" spans="1:7">
      <c r="A10" s="4">
        <v>40980</v>
      </c>
      <c r="B10" s="3" t="s">
        <v>74</v>
      </c>
      <c r="C10" s="3" t="s">
        <v>75</v>
      </c>
      <c r="D10" s="3">
        <v>4065</v>
      </c>
      <c r="E10" s="3">
        <v>1</v>
      </c>
      <c r="F10" s="3">
        <v>120.861875361502</v>
      </c>
      <c r="G10" s="3">
        <f t="shared" si="0"/>
        <v>491303.52334450564</v>
      </c>
    </row>
    <row r="11" spans="1:7">
      <c r="A11" s="4">
        <v>40980</v>
      </c>
      <c r="B11" s="3" t="s">
        <v>78</v>
      </c>
      <c r="C11" s="3" t="s">
        <v>79</v>
      </c>
      <c r="D11" s="3">
        <v>2433</v>
      </c>
      <c r="E11" s="3">
        <v>1</v>
      </c>
      <c r="F11" s="3">
        <v>327.87187315514598</v>
      </c>
      <c r="G11" s="3">
        <f t="shared" si="0"/>
        <v>797712.26738647011</v>
      </c>
    </row>
    <row r="12" spans="1:7">
      <c r="A12" s="4">
        <v>40980</v>
      </c>
      <c r="B12" s="3" t="s">
        <v>90</v>
      </c>
      <c r="C12" s="3" t="s">
        <v>91</v>
      </c>
      <c r="D12" s="3">
        <v>4823</v>
      </c>
      <c r="E12" s="3">
        <v>1</v>
      </c>
      <c r="F12" s="3">
        <v>143.484988437021</v>
      </c>
      <c r="G12" s="3">
        <f t="shared" si="0"/>
        <v>692028.09923175233</v>
      </c>
    </row>
    <row r="13" spans="1:7">
      <c r="A13" s="4">
        <v>40980</v>
      </c>
      <c r="B13" s="3" t="s">
        <v>92</v>
      </c>
      <c r="C13" s="3" t="s">
        <v>93</v>
      </c>
      <c r="D13" s="3">
        <v>54300</v>
      </c>
      <c r="E13" s="3">
        <v>1</v>
      </c>
      <c r="F13" s="3">
        <v>0.88998200875225297</v>
      </c>
      <c r="G13" s="3">
        <f t="shared" si="0"/>
        <v>48326.023075247336</v>
      </c>
    </row>
    <row r="14" spans="1:7">
      <c r="A14" s="4">
        <v>40980</v>
      </c>
      <c r="B14" s="3" t="s">
        <v>94</v>
      </c>
      <c r="C14" s="3" t="s">
        <v>184</v>
      </c>
      <c r="D14" s="3">
        <v>12540</v>
      </c>
      <c r="E14" s="3">
        <v>1</v>
      </c>
      <c r="F14" s="3">
        <v>21.310218630719401</v>
      </c>
      <c r="G14" s="3">
        <f t="shared" si="0"/>
        <v>267230.14162922127</v>
      </c>
    </row>
    <row r="15" spans="1:7">
      <c r="A15" s="4">
        <v>40980</v>
      </c>
      <c r="B15" s="3" t="s">
        <v>96</v>
      </c>
      <c r="C15" s="3" t="s">
        <v>185</v>
      </c>
      <c r="D15" s="3">
        <v>7047</v>
      </c>
      <c r="E15" s="3">
        <v>1</v>
      </c>
      <c r="F15" s="3">
        <v>41.562810126267102</v>
      </c>
      <c r="G15" s="3">
        <f t="shared" si="0"/>
        <v>292893.12295980426</v>
      </c>
    </row>
    <row r="16" spans="1:7">
      <c r="A16" s="4">
        <v>40980</v>
      </c>
      <c r="B16" s="3" t="s">
        <v>98</v>
      </c>
      <c r="C16" s="3" t="s">
        <v>186</v>
      </c>
      <c r="D16" s="3">
        <v>7075</v>
      </c>
      <c r="E16" s="3">
        <v>1</v>
      </c>
      <c r="F16" s="3">
        <v>64.506471992964094</v>
      </c>
      <c r="G16" s="3">
        <f t="shared" si="0"/>
        <v>456383.28935022099</v>
      </c>
    </row>
    <row r="17" spans="1:7">
      <c r="A17" s="4">
        <v>40980</v>
      </c>
      <c r="B17" s="3" t="s">
        <v>102</v>
      </c>
      <c r="C17" s="3" t="s">
        <v>103</v>
      </c>
      <c r="D17" s="3">
        <v>16415</v>
      </c>
      <c r="E17" s="3">
        <v>1</v>
      </c>
      <c r="F17" s="3">
        <v>5.8295490097845502</v>
      </c>
      <c r="G17" s="3">
        <f t="shared" si="0"/>
        <v>95692.046995613389</v>
      </c>
    </row>
    <row r="18" spans="1:7">
      <c r="A18" s="4">
        <v>40980</v>
      </c>
      <c r="B18" s="3" t="s">
        <v>106</v>
      </c>
      <c r="C18" s="3" t="s">
        <v>107</v>
      </c>
      <c r="D18" s="3">
        <v>1916</v>
      </c>
      <c r="E18" s="3">
        <v>1</v>
      </c>
      <c r="F18" s="3">
        <v>810.43753759109302</v>
      </c>
      <c r="G18" s="3">
        <f t="shared" si="0"/>
        <v>1552798.3220245342</v>
      </c>
    </row>
    <row r="19" spans="1:7">
      <c r="A19" s="4">
        <v>40980</v>
      </c>
      <c r="B19" s="3" t="s">
        <v>110</v>
      </c>
      <c r="C19" s="3" t="s">
        <v>111</v>
      </c>
      <c r="D19" s="3">
        <v>3200</v>
      </c>
      <c r="E19" s="3">
        <v>1</v>
      </c>
      <c r="F19" s="3">
        <v>83.705018388359207</v>
      </c>
      <c r="G19" s="3">
        <f t="shared" si="0"/>
        <v>267856.05884274945</v>
      </c>
    </row>
    <row r="20" spans="1:7">
      <c r="A20" s="4">
        <v>40980</v>
      </c>
      <c r="B20" s="3" t="s">
        <v>135</v>
      </c>
      <c r="C20" s="3" t="s">
        <v>136</v>
      </c>
      <c r="D20" s="3">
        <v>30951</v>
      </c>
      <c r="E20" s="3">
        <v>1</v>
      </c>
      <c r="F20" s="3">
        <v>173.40690390428699</v>
      </c>
      <c r="G20" s="3">
        <f t="shared" si="0"/>
        <v>5367117.0827415865</v>
      </c>
    </row>
    <row r="21" spans="1:7">
      <c r="A21" s="4">
        <v>40980</v>
      </c>
      <c r="B21" s="3" t="s">
        <v>114</v>
      </c>
      <c r="C21" s="3" t="s">
        <v>115</v>
      </c>
      <c r="D21" s="3">
        <v>2782</v>
      </c>
      <c r="E21" s="3">
        <v>1</v>
      </c>
      <c r="F21" s="3">
        <v>147.06117051277101</v>
      </c>
      <c r="G21" s="3">
        <f t="shared" si="0"/>
        <v>409124.17636652896</v>
      </c>
    </row>
    <row r="22" spans="1:7">
      <c r="A22" s="4">
        <v>40980</v>
      </c>
      <c r="B22" s="3" t="s">
        <v>35</v>
      </c>
      <c r="C22" s="3" t="s">
        <v>36</v>
      </c>
      <c r="D22" s="3">
        <v>13769</v>
      </c>
      <c r="E22" s="3">
        <v>1</v>
      </c>
      <c r="F22" s="3">
        <v>24.471678874576298</v>
      </c>
      <c r="G22" s="3">
        <f t="shared" si="0"/>
        <v>336950.54642404104</v>
      </c>
    </row>
    <row r="23" spans="1:7">
      <c r="A23" s="4">
        <v>40980</v>
      </c>
      <c r="B23" s="3" t="s">
        <v>116</v>
      </c>
      <c r="C23" s="3" t="s">
        <v>117</v>
      </c>
      <c r="D23" s="3">
        <v>3215</v>
      </c>
      <c r="E23" s="3">
        <v>1</v>
      </c>
      <c r="F23" s="3">
        <v>8.8005702705007405</v>
      </c>
      <c r="G23" s="3">
        <f t="shared" si="0"/>
        <v>28293.833419659881</v>
      </c>
    </row>
    <row r="24" spans="1:7">
      <c r="A24" s="4">
        <v>40980</v>
      </c>
      <c r="B24" s="3" t="s">
        <v>120</v>
      </c>
      <c r="C24" s="3" t="s">
        <v>121</v>
      </c>
      <c r="D24" s="3">
        <v>10440</v>
      </c>
      <c r="E24" s="3">
        <v>1</v>
      </c>
      <c r="F24" s="3">
        <v>4.9088546780979296</v>
      </c>
      <c r="G24" s="3">
        <f t="shared" si="0"/>
        <v>51248.442839342388</v>
      </c>
    </row>
    <row r="25" spans="1:7">
      <c r="E25" s="1" t="s">
        <v>48</v>
      </c>
      <c r="G25" s="3">
        <f>SUM(G3:G24)</f>
        <v>26975538.750457801</v>
      </c>
    </row>
    <row r="26" spans="1:7">
      <c r="E26" s="1" t="s">
        <v>49</v>
      </c>
      <c r="G26" s="5">
        <v>10.9609015009509</v>
      </c>
    </row>
    <row r="27" spans="1:7">
      <c r="E27" s="1" t="s">
        <v>50</v>
      </c>
      <c r="G27" s="3">
        <f>G25/G26</f>
        <v>2461069.3516511912</v>
      </c>
    </row>
    <row r="29" spans="1:7">
      <c r="A29" s="1" t="s">
        <v>51</v>
      </c>
    </row>
    <row r="30" spans="1:7">
      <c r="A30" s="2" t="s">
        <v>1</v>
      </c>
      <c r="B30" s="2" t="s">
        <v>2</v>
      </c>
      <c r="C30" s="2" t="s">
        <v>3</v>
      </c>
      <c r="D30" s="2" t="s">
        <v>4</v>
      </c>
      <c r="E30" s="2" t="s">
        <v>5</v>
      </c>
      <c r="F30" s="2" t="s">
        <v>180</v>
      </c>
      <c r="G30" s="2" t="s">
        <v>47</v>
      </c>
    </row>
    <row r="31" spans="1:7">
      <c r="A31" s="4">
        <v>40981</v>
      </c>
      <c r="B31" s="3" t="s">
        <v>58</v>
      </c>
      <c r="C31" s="3" t="s">
        <v>59</v>
      </c>
      <c r="D31" s="3">
        <v>30500</v>
      </c>
      <c r="E31" s="3">
        <v>1</v>
      </c>
      <c r="F31" s="3">
        <v>141.530682485147</v>
      </c>
      <c r="G31" s="3">
        <f>PRODUCT(D31:F31)</f>
        <v>4316685.8157969834</v>
      </c>
    </row>
    <row r="32" spans="1:7">
      <c r="A32" s="4">
        <v>40981</v>
      </c>
      <c r="B32" s="3" t="s">
        <v>60</v>
      </c>
      <c r="C32" s="3" t="s">
        <v>161</v>
      </c>
      <c r="D32" s="3">
        <v>54890</v>
      </c>
      <c r="E32" s="3">
        <v>1</v>
      </c>
      <c r="F32" s="3">
        <v>0.79945977597741302</v>
      </c>
      <c r="G32" s="3">
        <f t="shared" ref="G32:G52" si="1">PRODUCT(D32:F32)</f>
        <v>43882.3471034002</v>
      </c>
    </row>
    <row r="33" spans="1:7">
      <c r="A33" s="4">
        <v>40981</v>
      </c>
      <c r="B33" s="3" t="s">
        <v>66</v>
      </c>
      <c r="C33" s="3" t="s">
        <v>67</v>
      </c>
      <c r="D33" s="3">
        <v>15770</v>
      </c>
      <c r="E33" s="3">
        <v>1</v>
      </c>
      <c r="F33" s="3">
        <v>8.8372655245910998</v>
      </c>
      <c r="G33" s="3">
        <f t="shared" si="1"/>
        <v>139363.67732280164</v>
      </c>
    </row>
    <row r="34" spans="1:7">
      <c r="A34" s="4">
        <v>40981</v>
      </c>
      <c r="B34" s="3" t="s">
        <v>68</v>
      </c>
      <c r="C34" s="3" t="s">
        <v>181</v>
      </c>
      <c r="D34" s="3">
        <v>25300</v>
      </c>
      <c r="E34" s="3">
        <v>1</v>
      </c>
      <c r="F34" s="3">
        <v>14.7133241942247</v>
      </c>
      <c r="G34" s="3">
        <f t="shared" si="1"/>
        <v>372247.10211388493</v>
      </c>
    </row>
    <row r="35" spans="1:7">
      <c r="A35" s="4">
        <v>40981</v>
      </c>
      <c r="B35" s="3" t="s">
        <v>70</v>
      </c>
      <c r="C35" s="3" t="s">
        <v>71</v>
      </c>
      <c r="D35" s="3">
        <v>23818</v>
      </c>
      <c r="E35" s="3">
        <v>1</v>
      </c>
      <c r="F35" s="3">
        <v>225.13476490211099</v>
      </c>
      <c r="G35" s="3">
        <f t="shared" si="1"/>
        <v>5362259.8304384798</v>
      </c>
    </row>
    <row r="36" spans="1:7">
      <c r="A36" s="4">
        <v>40981</v>
      </c>
      <c r="B36" s="3" t="s">
        <v>182</v>
      </c>
      <c r="C36" s="3" t="s">
        <v>183</v>
      </c>
      <c r="D36" s="3">
        <v>38016</v>
      </c>
      <c r="E36" s="3">
        <v>1</v>
      </c>
      <c r="F36" s="3">
        <v>78.290022499804294</v>
      </c>
      <c r="G36" s="3">
        <f t="shared" si="1"/>
        <v>2976273.4953525602</v>
      </c>
    </row>
    <row r="37" spans="1:7">
      <c r="A37" s="4">
        <v>40981</v>
      </c>
      <c r="B37" s="3" t="s">
        <v>72</v>
      </c>
      <c r="C37" s="3" t="s">
        <v>73</v>
      </c>
      <c r="D37" s="3">
        <v>4744</v>
      </c>
      <c r="E37" s="3">
        <v>1</v>
      </c>
      <c r="F37" s="3">
        <v>550.14112683355904</v>
      </c>
      <c r="G37" s="3">
        <f t="shared" si="1"/>
        <v>2609869.5056984043</v>
      </c>
    </row>
    <row r="38" spans="1:7">
      <c r="A38" s="4">
        <v>40981</v>
      </c>
      <c r="B38" s="3" t="s">
        <v>74</v>
      </c>
      <c r="C38" s="3" t="s">
        <v>75</v>
      </c>
      <c r="D38" s="3">
        <v>4065</v>
      </c>
      <c r="E38" s="3">
        <v>1</v>
      </c>
      <c r="F38" s="3">
        <v>120.861875361502</v>
      </c>
      <c r="G38" s="3">
        <f t="shared" si="1"/>
        <v>491303.52334450564</v>
      </c>
    </row>
    <row r="39" spans="1:7">
      <c r="A39" s="4">
        <v>40981</v>
      </c>
      <c r="B39" s="3" t="s">
        <v>78</v>
      </c>
      <c r="C39" s="3" t="s">
        <v>79</v>
      </c>
      <c r="D39" s="3">
        <v>2433</v>
      </c>
      <c r="E39" s="3">
        <v>1</v>
      </c>
      <c r="F39" s="3">
        <v>327.87187315514598</v>
      </c>
      <c r="G39" s="3">
        <f t="shared" si="1"/>
        <v>797712.26738647011</v>
      </c>
    </row>
    <row r="40" spans="1:7">
      <c r="A40" s="4">
        <v>40981</v>
      </c>
      <c r="B40" s="3" t="s">
        <v>90</v>
      </c>
      <c r="C40" s="3" t="s">
        <v>91</v>
      </c>
      <c r="D40" s="3">
        <v>4823</v>
      </c>
      <c r="E40" s="3">
        <v>1</v>
      </c>
      <c r="F40" s="3">
        <v>143.484988437021</v>
      </c>
      <c r="G40" s="3">
        <f t="shared" si="1"/>
        <v>692028.09923175233</v>
      </c>
    </row>
    <row r="41" spans="1:7">
      <c r="A41" s="4">
        <v>40981</v>
      </c>
      <c r="B41" s="3" t="s">
        <v>92</v>
      </c>
      <c r="C41" s="3" t="s">
        <v>93</v>
      </c>
      <c r="D41" s="3">
        <v>54300</v>
      </c>
      <c r="E41" s="3">
        <v>1</v>
      </c>
      <c r="F41" s="3">
        <v>0.88998200875225297</v>
      </c>
      <c r="G41" s="3">
        <f t="shared" si="1"/>
        <v>48326.023075247336</v>
      </c>
    </row>
    <row r="42" spans="1:7">
      <c r="A42" s="4">
        <v>40981</v>
      </c>
      <c r="B42" s="3" t="s">
        <v>94</v>
      </c>
      <c r="C42" s="3" t="s">
        <v>184</v>
      </c>
      <c r="D42" s="3">
        <v>12540</v>
      </c>
      <c r="E42" s="3">
        <v>1</v>
      </c>
      <c r="F42" s="3">
        <v>21.310218630719401</v>
      </c>
      <c r="G42" s="3">
        <f t="shared" si="1"/>
        <v>267230.14162922127</v>
      </c>
    </row>
    <row r="43" spans="1:7">
      <c r="A43" s="4">
        <v>40981</v>
      </c>
      <c r="B43" s="3" t="s">
        <v>96</v>
      </c>
      <c r="C43" s="3" t="s">
        <v>185</v>
      </c>
      <c r="D43" s="3">
        <v>7047</v>
      </c>
      <c r="E43" s="3">
        <v>1</v>
      </c>
      <c r="F43" s="3">
        <v>41.562810126267102</v>
      </c>
      <c r="G43" s="3">
        <f t="shared" si="1"/>
        <v>292893.12295980426</v>
      </c>
    </row>
    <row r="44" spans="1:7">
      <c r="A44" s="4">
        <v>40981</v>
      </c>
      <c r="B44" s="3" t="s">
        <v>98</v>
      </c>
      <c r="C44" s="3" t="s">
        <v>186</v>
      </c>
      <c r="D44" s="3">
        <v>7075</v>
      </c>
      <c r="E44" s="3">
        <v>1</v>
      </c>
      <c r="F44" s="3">
        <v>64.506471992964094</v>
      </c>
      <c r="G44" s="3">
        <f t="shared" si="1"/>
        <v>456383.28935022099</v>
      </c>
    </row>
    <row r="45" spans="1:7">
      <c r="A45" s="4">
        <v>40981</v>
      </c>
      <c r="B45" s="3" t="s">
        <v>102</v>
      </c>
      <c r="C45" s="3" t="s">
        <v>103</v>
      </c>
      <c r="D45" s="3">
        <v>16415</v>
      </c>
      <c r="E45" s="3">
        <v>1</v>
      </c>
      <c r="F45" s="3">
        <v>5.8295490097845502</v>
      </c>
      <c r="G45" s="3">
        <f t="shared" si="1"/>
        <v>95692.046995613389</v>
      </c>
    </row>
    <row r="46" spans="1:7">
      <c r="A46" s="4">
        <v>40981</v>
      </c>
      <c r="B46" s="3" t="s">
        <v>106</v>
      </c>
      <c r="C46" s="3" t="s">
        <v>107</v>
      </c>
      <c r="D46" s="3">
        <v>1916</v>
      </c>
      <c r="E46" s="3">
        <v>1</v>
      </c>
      <c r="F46" s="3">
        <v>810.43753759109302</v>
      </c>
      <c r="G46" s="3">
        <f t="shared" si="1"/>
        <v>1552798.3220245342</v>
      </c>
    </row>
    <row r="47" spans="1:7">
      <c r="A47" s="4">
        <v>40981</v>
      </c>
      <c r="B47" s="3" t="s">
        <v>110</v>
      </c>
      <c r="C47" s="3" t="s">
        <v>111</v>
      </c>
      <c r="D47" s="3">
        <v>3200</v>
      </c>
      <c r="E47" s="3">
        <v>1</v>
      </c>
      <c r="F47" s="3">
        <v>83.705018388359207</v>
      </c>
      <c r="G47" s="3">
        <f t="shared" si="1"/>
        <v>267856.05884274945</v>
      </c>
    </row>
    <row r="48" spans="1:7">
      <c r="A48" s="4">
        <v>40981</v>
      </c>
      <c r="B48" s="3" t="s">
        <v>135</v>
      </c>
      <c r="C48" s="3" t="s">
        <v>136</v>
      </c>
      <c r="D48" s="3">
        <v>30951</v>
      </c>
      <c r="E48" s="3">
        <v>1</v>
      </c>
      <c r="F48" s="3">
        <v>173.40690390428699</v>
      </c>
      <c r="G48" s="3">
        <f t="shared" si="1"/>
        <v>5367117.0827415865</v>
      </c>
    </row>
    <row r="49" spans="1:7">
      <c r="A49" s="4">
        <v>40981</v>
      </c>
      <c r="B49" s="3" t="s">
        <v>114</v>
      </c>
      <c r="C49" s="3" t="s">
        <v>115</v>
      </c>
      <c r="D49" s="3">
        <v>2782</v>
      </c>
      <c r="E49" s="3">
        <v>1</v>
      </c>
      <c r="F49" s="3">
        <v>147.06117051277101</v>
      </c>
      <c r="G49" s="3">
        <f t="shared" si="1"/>
        <v>409124.17636652896</v>
      </c>
    </row>
    <row r="50" spans="1:7">
      <c r="A50" s="4">
        <v>40981</v>
      </c>
      <c r="B50" s="3" t="s">
        <v>35</v>
      </c>
      <c r="C50" s="3" t="s">
        <v>36</v>
      </c>
      <c r="D50" s="3">
        <v>13769</v>
      </c>
      <c r="E50" s="3">
        <v>1</v>
      </c>
      <c r="F50" s="3">
        <v>24.471678874576298</v>
      </c>
      <c r="G50" s="3">
        <f t="shared" si="1"/>
        <v>336950.54642404104</v>
      </c>
    </row>
    <row r="51" spans="1:7">
      <c r="A51" s="4">
        <v>40981</v>
      </c>
      <c r="B51" s="3" t="s">
        <v>116</v>
      </c>
      <c r="C51" s="3" t="s">
        <v>117</v>
      </c>
      <c r="D51" s="3">
        <v>3215</v>
      </c>
      <c r="E51" s="3">
        <v>1</v>
      </c>
      <c r="F51" s="3">
        <v>8.8005702705007405</v>
      </c>
      <c r="G51" s="3">
        <f t="shared" si="1"/>
        <v>28293.833419659881</v>
      </c>
    </row>
    <row r="52" spans="1:7">
      <c r="A52" s="4">
        <v>40981</v>
      </c>
      <c r="B52" s="3" t="s">
        <v>120</v>
      </c>
      <c r="C52" s="3" t="s">
        <v>121</v>
      </c>
      <c r="D52" s="3">
        <v>10440</v>
      </c>
      <c r="E52" s="3">
        <v>1</v>
      </c>
      <c r="F52" s="3">
        <v>4.9088546780979296</v>
      </c>
      <c r="G52" s="3">
        <f t="shared" si="1"/>
        <v>51248.442839342388</v>
      </c>
    </row>
    <row r="53" spans="1:7">
      <c r="E53" s="1" t="s">
        <v>48</v>
      </c>
      <c r="G53" s="3">
        <f>SUM(G31:G52)</f>
        <v>26975538.750457801</v>
      </c>
    </row>
    <row r="54" spans="1:7">
      <c r="E54" s="1" t="s">
        <v>49</v>
      </c>
      <c r="G54" s="5">
        <v>10.9609015009509</v>
      </c>
    </row>
    <row r="55" spans="1:7">
      <c r="E55" s="1" t="s">
        <v>50</v>
      </c>
      <c r="G55" s="3">
        <f>G53/G54</f>
        <v>2461069.3516511912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89"/>
  <sheetViews>
    <sheetView topLeftCell="A29" workbookViewId="0">
      <selection activeCell="G48" sqref="G48"/>
    </sheetView>
  </sheetViews>
  <sheetFormatPr defaultRowHeight="15"/>
  <cols>
    <col min="1" max="1" width="11.7109375" customWidth="1"/>
    <col min="2" max="2" width="6.140625" bestFit="1" customWidth="1"/>
    <col min="3" max="3" width="29.42578125" bestFit="1" customWidth="1"/>
    <col min="4" max="4" width="9" bestFit="1" customWidth="1"/>
    <col min="5" max="5" width="12.85546875" bestFit="1" customWidth="1"/>
    <col min="6" max="6" width="9.5703125" bestFit="1" customWidth="1"/>
    <col min="7" max="7" width="12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187</v>
      </c>
      <c r="G2" s="2" t="s">
        <v>47</v>
      </c>
    </row>
    <row r="3" spans="1:7">
      <c r="A3" s="4">
        <v>40980</v>
      </c>
      <c r="B3" s="3" t="s">
        <v>54</v>
      </c>
      <c r="C3" s="3" t="s">
        <v>55</v>
      </c>
      <c r="D3" s="3">
        <v>3859</v>
      </c>
      <c r="E3" s="3">
        <v>1</v>
      </c>
      <c r="F3" s="3">
        <v>13.049868579780901</v>
      </c>
      <c r="G3" s="3">
        <f>PRODUCT(D3:F3)</f>
        <v>50359.442849374493</v>
      </c>
    </row>
    <row r="4" spans="1:7">
      <c r="A4" s="4">
        <v>40980</v>
      </c>
      <c r="B4" s="3" t="s">
        <v>56</v>
      </c>
      <c r="C4" s="3" t="s">
        <v>57</v>
      </c>
      <c r="D4" s="3">
        <v>6350</v>
      </c>
      <c r="E4" s="3">
        <v>1</v>
      </c>
      <c r="F4" s="3">
        <v>72.812402719079401</v>
      </c>
      <c r="G4" s="3">
        <f t="shared" ref="G4:G41" si="0">PRODUCT(D4:F4)</f>
        <v>462358.75726615422</v>
      </c>
    </row>
    <row r="5" spans="1:7">
      <c r="A5" s="4">
        <v>40980</v>
      </c>
      <c r="B5" s="3" t="s">
        <v>152</v>
      </c>
      <c r="C5" s="3" t="s">
        <v>153</v>
      </c>
      <c r="D5" s="3">
        <v>3670</v>
      </c>
      <c r="E5" s="3">
        <v>1</v>
      </c>
      <c r="F5" s="3">
        <v>152.46460760195899</v>
      </c>
      <c r="G5" s="3">
        <f t="shared" si="0"/>
        <v>559545.10989918944</v>
      </c>
    </row>
    <row r="6" spans="1:7">
      <c r="A6" s="4">
        <v>40980</v>
      </c>
      <c r="B6" s="3" t="s">
        <v>62</v>
      </c>
      <c r="C6" s="3" t="s">
        <v>63</v>
      </c>
      <c r="D6" s="3">
        <v>30150</v>
      </c>
      <c r="E6" s="3">
        <v>1</v>
      </c>
      <c r="F6" s="3">
        <v>115.672538553614</v>
      </c>
      <c r="G6" s="3">
        <f t="shared" si="0"/>
        <v>3487527.0373914624</v>
      </c>
    </row>
    <row r="7" spans="1:7">
      <c r="A7" s="4">
        <v>40980</v>
      </c>
      <c r="B7" s="3" t="s">
        <v>9</v>
      </c>
      <c r="C7" s="3" t="s">
        <v>10</v>
      </c>
      <c r="D7" s="3">
        <v>11035</v>
      </c>
      <c r="E7" s="3">
        <v>1</v>
      </c>
      <c r="F7" s="3">
        <v>0.228677164646515</v>
      </c>
      <c r="G7" s="3">
        <f t="shared" si="0"/>
        <v>2523.4525118742931</v>
      </c>
    </row>
    <row r="8" spans="1:7">
      <c r="A8" s="4">
        <v>40980</v>
      </c>
      <c r="B8" s="3" t="s">
        <v>64</v>
      </c>
      <c r="C8" s="3" t="s">
        <v>65</v>
      </c>
      <c r="D8" s="3">
        <v>18311</v>
      </c>
      <c r="E8" s="3">
        <v>1</v>
      </c>
      <c r="F8" s="3">
        <v>13.568561705194</v>
      </c>
      <c r="G8" s="3">
        <f t="shared" si="0"/>
        <v>248453.93338380734</v>
      </c>
    </row>
    <row r="9" spans="1:7">
      <c r="A9" s="4">
        <v>40980</v>
      </c>
      <c r="B9" s="3" t="s">
        <v>128</v>
      </c>
      <c r="C9" s="3" t="s">
        <v>129</v>
      </c>
      <c r="D9" s="3">
        <v>9239</v>
      </c>
      <c r="E9" s="3">
        <v>1</v>
      </c>
      <c r="F9" s="3">
        <v>84.818911395931494</v>
      </c>
      <c r="G9" s="3">
        <f t="shared" si="0"/>
        <v>783641.92238701112</v>
      </c>
    </row>
    <row r="10" spans="1:7">
      <c r="A10" s="4">
        <v>40980</v>
      </c>
      <c r="B10" s="3" t="s">
        <v>13</v>
      </c>
      <c r="C10" s="3" t="s">
        <v>134</v>
      </c>
      <c r="D10" s="3">
        <v>17290</v>
      </c>
      <c r="E10" s="3">
        <v>1</v>
      </c>
      <c r="F10" s="3">
        <v>11.9960270806701</v>
      </c>
      <c r="G10" s="3">
        <f t="shared" si="0"/>
        <v>207411.30822478601</v>
      </c>
    </row>
    <row r="11" spans="1:7">
      <c r="A11" s="4">
        <v>40980</v>
      </c>
      <c r="B11" s="3" t="s">
        <v>188</v>
      </c>
      <c r="C11" s="3" t="s">
        <v>189</v>
      </c>
      <c r="D11" s="3">
        <v>4940</v>
      </c>
      <c r="E11" s="3">
        <v>1</v>
      </c>
      <c r="F11" s="3">
        <v>120.850821180872</v>
      </c>
      <c r="G11" s="3">
        <f t="shared" si="0"/>
        <v>597003.05663350772</v>
      </c>
    </row>
    <row r="12" spans="1:7">
      <c r="A12" s="4">
        <v>40980</v>
      </c>
      <c r="B12" s="3" t="s">
        <v>76</v>
      </c>
      <c r="C12" s="3" t="s">
        <v>77</v>
      </c>
      <c r="D12" s="3">
        <v>20462</v>
      </c>
      <c r="E12" s="3">
        <v>1</v>
      </c>
      <c r="F12" s="3">
        <v>13.4691756859231</v>
      </c>
      <c r="G12" s="3">
        <f t="shared" si="0"/>
        <v>275606.27288535848</v>
      </c>
    </row>
    <row r="13" spans="1:7">
      <c r="A13" s="4">
        <v>40980</v>
      </c>
      <c r="B13" s="3" t="s">
        <v>80</v>
      </c>
      <c r="C13" s="3" t="s">
        <v>81</v>
      </c>
      <c r="D13" s="3">
        <v>11000</v>
      </c>
      <c r="E13" s="3">
        <v>1</v>
      </c>
      <c r="F13" s="3">
        <v>219.71014517927901</v>
      </c>
      <c r="G13" s="3">
        <f t="shared" si="0"/>
        <v>2416811.5969720692</v>
      </c>
    </row>
    <row r="14" spans="1:7">
      <c r="A14" s="4">
        <v>40980</v>
      </c>
      <c r="B14" s="3" t="s">
        <v>82</v>
      </c>
      <c r="C14" s="3" t="s">
        <v>83</v>
      </c>
      <c r="D14" s="3">
        <v>2021</v>
      </c>
      <c r="E14" s="3">
        <v>1</v>
      </c>
      <c r="F14" s="3">
        <v>62.004044755750598</v>
      </c>
      <c r="G14" s="3">
        <f t="shared" si="0"/>
        <v>125310.17445137196</v>
      </c>
    </row>
    <row r="15" spans="1:7">
      <c r="A15" s="4">
        <v>40980</v>
      </c>
      <c r="B15" s="3" t="s">
        <v>84</v>
      </c>
      <c r="C15" s="3" t="s">
        <v>85</v>
      </c>
      <c r="D15" s="3">
        <v>8975</v>
      </c>
      <c r="E15" s="3">
        <v>1</v>
      </c>
      <c r="F15" s="3">
        <v>82.625884827738901</v>
      </c>
      <c r="G15" s="3">
        <f t="shared" si="0"/>
        <v>741567.31632895663</v>
      </c>
    </row>
    <row r="16" spans="1:7">
      <c r="A16" s="4">
        <v>40980</v>
      </c>
      <c r="B16" s="3" t="s">
        <v>86</v>
      </c>
      <c r="C16" s="3" t="s">
        <v>87</v>
      </c>
      <c r="D16" s="3">
        <v>15785</v>
      </c>
      <c r="E16" s="3">
        <v>1</v>
      </c>
      <c r="F16" s="3">
        <v>40.149563243556301</v>
      </c>
      <c r="G16" s="3">
        <f t="shared" si="0"/>
        <v>633760.85579953622</v>
      </c>
    </row>
    <row r="17" spans="1:7">
      <c r="A17" s="4">
        <v>40980</v>
      </c>
      <c r="B17" s="3" t="s">
        <v>88</v>
      </c>
      <c r="C17" s="3" t="s">
        <v>89</v>
      </c>
      <c r="D17" s="3">
        <v>4851</v>
      </c>
      <c r="E17" s="3">
        <v>1</v>
      </c>
      <c r="F17" s="3">
        <v>23.084979575482802</v>
      </c>
      <c r="G17" s="3">
        <f t="shared" si="0"/>
        <v>111985.23592066707</v>
      </c>
    </row>
    <row r="18" spans="1:7">
      <c r="A18" s="4">
        <v>40980</v>
      </c>
      <c r="B18" s="3" t="s">
        <v>15</v>
      </c>
      <c r="C18" s="3" t="s">
        <v>16</v>
      </c>
      <c r="D18" s="3">
        <v>15023</v>
      </c>
      <c r="E18" s="3">
        <v>1</v>
      </c>
      <c r="F18" s="3">
        <v>72.486269145701499</v>
      </c>
      <c r="G18" s="3">
        <f t="shared" si="0"/>
        <v>1088961.2213758735</v>
      </c>
    </row>
    <row r="19" spans="1:7">
      <c r="A19" s="4">
        <v>40980</v>
      </c>
      <c r="B19" s="3" t="s">
        <v>169</v>
      </c>
      <c r="C19" s="3" t="s">
        <v>170</v>
      </c>
      <c r="D19" s="3">
        <v>8850</v>
      </c>
      <c r="E19" s="3">
        <v>1</v>
      </c>
      <c r="F19" s="3">
        <v>46.750336491335702</v>
      </c>
      <c r="G19" s="3">
        <f t="shared" si="0"/>
        <v>413740.47794832097</v>
      </c>
    </row>
    <row r="20" spans="1:7">
      <c r="A20" s="4">
        <v>40980</v>
      </c>
      <c r="B20" s="3" t="s">
        <v>190</v>
      </c>
      <c r="C20" s="3" t="s">
        <v>191</v>
      </c>
      <c r="D20" s="3">
        <v>2300</v>
      </c>
      <c r="E20" s="3">
        <v>1</v>
      </c>
      <c r="F20" s="3">
        <v>297.92345235481599</v>
      </c>
      <c r="G20" s="3">
        <f t="shared" si="0"/>
        <v>685223.9404160768</v>
      </c>
    </row>
    <row r="21" spans="1:7">
      <c r="A21" s="4">
        <v>40980</v>
      </c>
      <c r="B21" s="3" t="s">
        <v>124</v>
      </c>
      <c r="C21" s="3" t="s">
        <v>125</v>
      </c>
      <c r="D21" s="3">
        <v>1799</v>
      </c>
      <c r="E21" s="3">
        <v>1</v>
      </c>
      <c r="F21" s="3">
        <v>429.878061035028</v>
      </c>
      <c r="G21" s="3">
        <f t="shared" si="0"/>
        <v>773350.63180201536</v>
      </c>
    </row>
    <row r="22" spans="1:7">
      <c r="A22" s="4">
        <v>40980</v>
      </c>
      <c r="B22" s="3" t="s">
        <v>23</v>
      </c>
      <c r="C22" s="3" t="s">
        <v>171</v>
      </c>
      <c r="D22" s="3">
        <v>16900</v>
      </c>
      <c r="E22" s="3">
        <v>1</v>
      </c>
      <c r="F22" s="3">
        <v>6.14439807604378</v>
      </c>
      <c r="G22" s="3">
        <f t="shared" si="0"/>
        <v>103840.32748513987</v>
      </c>
    </row>
    <row r="23" spans="1:7">
      <c r="A23" s="4">
        <v>40980</v>
      </c>
      <c r="B23" s="3" t="s">
        <v>100</v>
      </c>
      <c r="C23" s="3" t="s">
        <v>101</v>
      </c>
      <c r="D23" s="3">
        <v>14325</v>
      </c>
      <c r="E23" s="3">
        <v>1</v>
      </c>
      <c r="F23" s="3">
        <v>31.121332526084799</v>
      </c>
      <c r="G23" s="3">
        <f t="shared" si="0"/>
        <v>445813.08843616478</v>
      </c>
    </row>
    <row r="24" spans="1:7">
      <c r="A24" s="4">
        <v>40980</v>
      </c>
      <c r="B24" s="3" t="s">
        <v>192</v>
      </c>
      <c r="C24" s="3" t="s">
        <v>193</v>
      </c>
      <c r="D24" s="3">
        <v>3365</v>
      </c>
      <c r="E24" s="3">
        <v>1</v>
      </c>
      <c r="F24" s="3">
        <v>101.508204992497</v>
      </c>
      <c r="G24" s="3">
        <f t="shared" si="0"/>
        <v>341575.10979975242</v>
      </c>
    </row>
    <row r="25" spans="1:7">
      <c r="A25" s="4">
        <v>40980</v>
      </c>
      <c r="B25" s="3" t="s">
        <v>104</v>
      </c>
      <c r="C25" s="3" t="s">
        <v>105</v>
      </c>
      <c r="D25" s="3">
        <v>40400</v>
      </c>
      <c r="E25" s="3">
        <v>1</v>
      </c>
      <c r="F25" s="3">
        <v>51.470247150946498</v>
      </c>
      <c r="G25" s="3">
        <f t="shared" si="0"/>
        <v>2079397.9848982384</v>
      </c>
    </row>
    <row r="26" spans="1:7">
      <c r="A26" s="4">
        <v>40980</v>
      </c>
      <c r="B26" s="3" t="s">
        <v>27</v>
      </c>
      <c r="C26" s="3" t="s">
        <v>28</v>
      </c>
      <c r="D26" s="3">
        <v>1397</v>
      </c>
      <c r="E26" s="3">
        <v>1</v>
      </c>
      <c r="F26" s="3">
        <v>354.03821648076399</v>
      </c>
      <c r="G26" s="3">
        <f t="shared" si="0"/>
        <v>494591.3884236273</v>
      </c>
    </row>
    <row r="27" spans="1:7">
      <c r="A27" s="4">
        <v>40980</v>
      </c>
      <c r="B27" s="3" t="s">
        <v>29</v>
      </c>
      <c r="C27" s="3" t="s">
        <v>30</v>
      </c>
      <c r="D27" s="3">
        <v>4215</v>
      </c>
      <c r="E27" s="3">
        <v>1</v>
      </c>
      <c r="F27" s="3">
        <v>88.280464567000905</v>
      </c>
      <c r="G27" s="3">
        <f t="shared" si="0"/>
        <v>372102.15814990882</v>
      </c>
    </row>
    <row r="28" spans="1:7">
      <c r="A28" s="4">
        <v>40980</v>
      </c>
      <c r="B28" s="3" t="s">
        <v>31</v>
      </c>
      <c r="C28" s="3" t="s">
        <v>32</v>
      </c>
      <c r="D28" s="3">
        <v>3174</v>
      </c>
      <c r="E28" s="3">
        <v>1</v>
      </c>
      <c r="F28" s="3">
        <v>215.43580957191699</v>
      </c>
      <c r="G28" s="3">
        <f t="shared" si="0"/>
        <v>683793.25958126457</v>
      </c>
    </row>
    <row r="29" spans="1:7">
      <c r="A29" s="4">
        <v>40980</v>
      </c>
      <c r="B29" s="3" t="s">
        <v>145</v>
      </c>
      <c r="C29" s="3" t="s">
        <v>146</v>
      </c>
      <c r="D29" s="3">
        <v>793</v>
      </c>
      <c r="E29" s="3">
        <v>1</v>
      </c>
      <c r="F29" s="3">
        <v>1043.65075138723</v>
      </c>
      <c r="G29" s="3">
        <f t="shared" si="0"/>
        <v>827615.04585007334</v>
      </c>
    </row>
    <row r="30" spans="1:7">
      <c r="A30" s="4">
        <v>40980</v>
      </c>
      <c r="B30" s="3" t="s">
        <v>108</v>
      </c>
      <c r="C30" s="3" t="s">
        <v>109</v>
      </c>
      <c r="D30" s="3">
        <v>13200</v>
      </c>
      <c r="E30" s="3">
        <v>1</v>
      </c>
      <c r="F30" s="3">
        <v>7.8072227313095999</v>
      </c>
      <c r="G30" s="3">
        <f t="shared" si="0"/>
        <v>103055.34005328672</v>
      </c>
    </row>
    <row r="31" spans="1:7">
      <c r="A31" s="4">
        <v>40980</v>
      </c>
      <c r="B31" s="3" t="s">
        <v>33</v>
      </c>
      <c r="C31" s="3" t="s">
        <v>34</v>
      </c>
      <c r="D31" s="3">
        <v>6880</v>
      </c>
      <c r="E31" s="3">
        <v>1</v>
      </c>
      <c r="F31" s="3">
        <v>73.220521851079397</v>
      </c>
      <c r="G31" s="3">
        <f t="shared" si="0"/>
        <v>503757.19033542625</v>
      </c>
    </row>
    <row r="32" spans="1:7">
      <c r="A32" s="4">
        <v>40980</v>
      </c>
      <c r="B32" s="3" t="s">
        <v>149</v>
      </c>
      <c r="C32" s="3" t="s">
        <v>150</v>
      </c>
      <c r="D32" s="3">
        <v>1619</v>
      </c>
      <c r="E32" s="3">
        <v>1</v>
      </c>
      <c r="F32" s="3">
        <v>303.35366147583198</v>
      </c>
      <c r="G32" s="3">
        <f t="shared" si="0"/>
        <v>491129.57792937197</v>
      </c>
    </row>
    <row r="33" spans="1:7">
      <c r="A33" s="4">
        <v>40980</v>
      </c>
      <c r="B33" s="3" t="s">
        <v>176</v>
      </c>
      <c r="C33" s="3" t="s">
        <v>177</v>
      </c>
      <c r="D33" s="3">
        <v>2677</v>
      </c>
      <c r="E33" s="3">
        <v>1</v>
      </c>
      <c r="F33" s="3">
        <v>219.341655505559</v>
      </c>
      <c r="G33" s="3">
        <f t="shared" si="0"/>
        <v>587177.61178838147</v>
      </c>
    </row>
    <row r="34" spans="1:7">
      <c r="A34" s="4">
        <v>40980</v>
      </c>
      <c r="B34" s="3" t="s">
        <v>112</v>
      </c>
      <c r="C34" s="3" t="s">
        <v>126</v>
      </c>
      <c r="D34" s="3">
        <v>10900</v>
      </c>
      <c r="E34" s="3">
        <v>1</v>
      </c>
      <c r="F34" s="3">
        <v>69.149459866270604</v>
      </c>
      <c r="G34" s="3">
        <f t="shared" si="0"/>
        <v>753729.11254234961</v>
      </c>
    </row>
    <row r="35" spans="1:7">
      <c r="A35" s="4">
        <v>40980</v>
      </c>
      <c r="B35" s="3" t="s">
        <v>118</v>
      </c>
      <c r="C35" s="3" t="s">
        <v>119</v>
      </c>
      <c r="D35" s="3">
        <v>38482</v>
      </c>
      <c r="E35" s="3">
        <v>1</v>
      </c>
      <c r="F35" s="3">
        <v>53.597250067204598</v>
      </c>
      <c r="G35" s="3">
        <f t="shared" si="0"/>
        <v>2062529.3770861675</v>
      </c>
    </row>
    <row r="36" spans="1:7">
      <c r="A36" s="4">
        <v>40980</v>
      </c>
      <c r="B36" s="3" t="s">
        <v>141</v>
      </c>
      <c r="C36" s="3" t="s">
        <v>142</v>
      </c>
      <c r="D36" s="3">
        <v>11605</v>
      </c>
      <c r="E36" s="3">
        <v>1</v>
      </c>
      <c r="F36" s="3">
        <v>70.1686204164684</v>
      </c>
      <c r="G36" s="3">
        <f t="shared" si="0"/>
        <v>814306.83993311576</v>
      </c>
    </row>
    <row r="37" spans="1:7">
      <c r="A37" s="4">
        <v>40980</v>
      </c>
      <c r="B37" s="3" t="s">
        <v>39</v>
      </c>
      <c r="C37" s="3" t="s">
        <v>40</v>
      </c>
      <c r="D37" s="3">
        <v>27000</v>
      </c>
      <c r="E37" s="3">
        <v>1</v>
      </c>
      <c r="F37" s="3">
        <v>16.094518467891302</v>
      </c>
      <c r="G37" s="3">
        <f t="shared" si="0"/>
        <v>434551.99863306514</v>
      </c>
    </row>
    <row r="38" spans="1:7">
      <c r="A38" s="4">
        <v>40980</v>
      </c>
      <c r="B38" s="3" t="s">
        <v>41</v>
      </c>
      <c r="C38" s="3" t="s">
        <v>194</v>
      </c>
      <c r="D38" s="3">
        <v>12025</v>
      </c>
      <c r="E38" s="3">
        <v>1</v>
      </c>
      <c r="F38" s="3">
        <v>83.479899015068995</v>
      </c>
      <c r="G38" s="3">
        <f t="shared" si="0"/>
        <v>1003845.7856562047</v>
      </c>
    </row>
    <row r="39" spans="1:7">
      <c r="A39" s="4">
        <v>40980</v>
      </c>
      <c r="B39" s="3" t="s">
        <v>178</v>
      </c>
      <c r="C39" s="3" t="s">
        <v>179</v>
      </c>
      <c r="D39" s="3">
        <v>2583</v>
      </c>
      <c r="E39" s="3">
        <v>1</v>
      </c>
      <c r="F39" s="3">
        <v>106.33575304029701</v>
      </c>
      <c r="G39" s="3">
        <f t="shared" si="0"/>
        <v>274665.25010308716</v>
      </c>
    </row>
    <row r="40" spans="1:7">
      <c r="A40" s="4">
        <v>40980</v>
      </c>
      <c r="B40" s="3" t="s">
        <v>43</v>
      </c>
      <c r="C40" s="3" t="s">
        <v>44</v>
      </c>
      <c r="D40" s="3">
        <v>8061</v>
      </c>
      <c r="E40" s="3">
        <v>1</v>
      </c>
      <c r="F40" s="3">
        <v>17.013314854286399</v>
      </c>
      <c r="G40" s="3">
        <f t="shared" si="0"/>
        <v>137144.33104040267</v>
      </c>
    </row>
    <row r="41" spans="1:7">
      <c r="A41" s="4">
        <v>40980</v>
      </c>
      <c r="B41" s="3" t="s">
        <v>45</v>
      </c>
      <c r="C41" s="3" t="s">
        <v>46</v>
      </c>
      <c r="D41" s="3">
        <v>4576</v>
      </c>
      <c r="E41" s="3">
        <v>1</v>
      </c>
      <c r="F41" s="3">
        <v>15.523009284222701</v>
      </c>
      <c r="G41" s="3">
        <f t="shared" si="0"/>
        <v>71033.290484603072</v>
      </c>
    </row>
    <row r="42" spans="1:7">
      <c r="E42" s="1" t="s">
        <v>48</v>
      </c>
      <c r="G42" s="3">
        <f>SUM(G3:G41)</f>
        <v>26250795.812657043</v>
      </c>
    </row>
    <row r="43" spans="1:7">
      <c r="E43" s="1" t="s">
        <v>49</v>
      </c>
      <c r="G43" s="5">
        <v>10.6072352146813</v>
      </c>
    </row>
    <row r="44" spans="1:7">
      <c r="E44" s="1" t="s">
        <v>50</v>
      </c>
      <c r="G44" s="3">
        <f>G42/G43</f>
        <v>2474800.9524973813</v>
      </c>
    </row>
    <row r="46" spans="1:7">
      <c r="A46" s="1" t="s">
        <v>51</v>
      </c>
    </row>
    <row r="47" spans="1:7">
      <c r="A47" s="2" t="s">
        <v>1</v>
      </c>
      <c r="B47" s="2" t="s">
        <v>2</v>
      </c>
      <c r="C47" s="2" t="s">
        <v>3</v>
      </c>
      <c r="D47" s="2" t="s">
        <v>4</v>
      </c>
      <c r="E47" s="2" t="s">
        <v>5</v>
      </c>
      <c r="F47" s="2" t="s">
        <v>187</v>
      </c>
      <c r="G47" s="2" t="s">
        <v>47</v>
      </c>
    </row>
    <row r="48" spans="1:7">
      <c r="A48" s="4">
        <v>40981</v>
      </c>
      <c r="B48" s="3" t="s">
        <v>54</v>
      </c>
      <c r="C48" s="3" t="s">
        <v>55</v>
      </c>
      <c r="D48" s="3">
        <v>3859</v>
      </c>
      <c r="E48" s="3">
        <v>1</v>
      </c>
      <c r="F48" s="3">
        <v>13.049868579780901</v>
      </c>
      <c r="G48" s="3">
        <f>PRODUCT(D48:F48)</f>
        <v>50359.442849374493</v>
      </c>
    </row>
    <row r="49" spans="1:7">
      <c r="A49" s="4">
        <v>40981</v>
      </c>
      <c r="B49" s="3" t="s">
        <v>56</v>
      </c>
      <c r="C49" s="3" t="s">
        <v>57</v>
      </c>
      <c r="D49" s="3">
        <v>6350</v>
      </c>
      <c r="E49" s="3">
        <v>1</v>
      </c>
      <c r="F49" s="3">
        <v>72.812402719079401</v>
      </c>
      <c r="G49" s="3">
        <f t="shared" ref="G49:G86" si="1">PRODUCT(D49:F49)</f>
        <v>462358.75726615422</v>
      </c>
    </row>
    <row r="50" spans="1:7">
      <c r="A50" s="4">
        <v>40981</v>
      </c>
      <c r="B50" s="3" t="s">
        <v>152</v>
      </c>
      <c r="C50" s="3" t="s">
        <v>153</v>
      </c>
      <c r="D50" s="3">
        <v>3670</v>
      </c>
      <c r="E50" s="3">
        <v>1</v>
      </c>
      <c r="F50" s="3">
        <v>152.46460760195899</v>
      </c>
      <c r="G50" s="3">
        <f t="shared" si="1"/>
        <v>559545.10989918944</v>
      </c>
    </row>
    <row r="51" spans="1:7">
      <c r="A51" s="4">
        <v>40981</v>
      </c>
      <c r="B51" s="3" t="s">
        <v>62</v>
      </c>
      <c r="C51" s="3" t="s">
        <v>63</v>
      </c>
      <c r="D51" s="3">
        <v>30150</v>
      </c>
      <c r="E51" s="3">
        <v>1</v>
      </c>
      <c r="F51" s="3">
        <v>115.672538553614</v>
      </c>
      <c r="G51" s="3">
        <f t="shared" si="1"/>
        <v>3487527.0373914624</v>
      </c>
    </row>
    <row r="52" spans="1:7">
      <c r="A52" s="4">
        <v>40981</v>
      </c>
      <c r="B52" s="3" t="s">
        <v>9</v>
      </c>
      <c r="C52" s="3" t="s">
        <v>10</v>
      </c>
      <c r="D52" s="3">
        <v>11035</v>
      </c>
      <c r="E52" s="3">
        <v>1</v>
      </c>
      <c r="F52" s="3">
        <v>0.228677164646515</v>
      </c>
      <c r="G52" s="3">
        <f t="shared" si="1"/>
        <v>2523.4525118742931</v>
      </c>
    </row>
    <row r="53" spans="1:7">
      <c r="A53" s="4">
        <v>40981</v>
      </c>
      <c r="B53" s="3" t="s">
        <v>64</v>
      </c>
      <c r="C53" s="3" t="s">
        <v>65</v>
      </c>
      <c r="D53" s="3">
        <v>18311</v>
      </c>
      <c r="E53" s="3">
        <v>1</v>
      </c>
      <c r="F53" s="3">
        <v>13.568561705194</v>
      </c>
      <c r="G53" s="3">
        <f t="shared" si="1"/>
        <v>248453.93338380734</v>
      </c>
    </row>
    <row r="54" spans="1:7">
      <c r="A54" s="4">
        <v>40981</v>
      </c>
      <c r="B54" s="3" t="s">
        <v>128</v>
      </c>
      <c r="C54" s="3" t="s">
        <v>129</v>
      </c>
      <c r="D54" s="3">
        <v>9239</v>
      </c>
      <c r="E54" s="3">
        <v>1</v>
      </c>
      <c r="F54" s="3">
        <v>84.818911395931494</v>
      </c>
      <c r="G54" s="3">
        <f t="shared" si="1"/>
        <v>783641.92238701112</v>
      </c>
    </row>
    <row r="55" spans="1:7">
      <c r="A55" s="4">
        <v>40981</v>
      </c>
      <c r="B55" s="3" t="s">
        <v>13</v>
      </c>
      <c r="C55" s="3" t="s">
        <v>134</v>
      </c>
      <c r="D55" s="3">
        <v>17290</v>
      </c>
      <c r="E55" s="3">
        <v>1</v>
      </c>
      <c r="F55" s="3">
        <v>11.9960270806701</v>
      </c>
      <c r="G55" s="3">
        <f t="shared" si="1"/>
        <v>207411.30822478601</v>
      </c>
    </row>
    <row r="56" spans="1:7">
      <c r="A56" s="4">
        <v>40981</v>
      </c>
      <c r="B56" s="3" t="s">
        <v>188</v>
      </c>
      <c r="C56" s="3" t="s">
        <v>189</v>
      </c>
      <c r="D56" s="3">
        <v>4940</v>
      </c>
      <c r="E56" s="3">
        <v>1</v>
      </c>
      <c r="F56" s="3">
        <v>120.850821180872</v>
      </c>
      <c r="G56" s="3">
        <f t="shared" si="1"/>
        <v>597003.05663350772</v>
      </c>
    </row>
    <row r="57" spans="1:7">
      <c r="A57" s="4">
        <v>40981</v>
      </c>
      <c r="B57" s="3" t="s">
        <v>76</v>
      </c>
      <c r="C57" s="3" t="s">
        <v>77</v>
      </c>
      <c r="D57" s="3">
        <v>20462</v>
      </c>
      <c r="E57" s="3">
        <v>1</v>
      </c>
      <c r="F57" s="3">
        <v>13.4691756859231</v>
      </c>
      <c r="G57" s="3">
        <f t="shared" si="1"/>
        <v>275606.27288535848</v>
      </c>
    </row>
    <row r="58" spans="1:7">
      <c r="A58" s="4">
        <v>40981</v>
      </c>
      <c r="B58" s="3" t="s">
        <v>80</v>
      </c>
      <c r="C58" s="3" t="s">
        <v>81</v>
      </c>
      <c r="D58" s="3">
        <v>11000</v>
      </c>
      <c r="E58" s="3">
        <v>1</v>
      </c>
      <c r="F58" s="3">
        <v>219.71014517927901</v>
      </c>
      <c r="G58" s="3">
        <f t="shared" si="1"/>
        <v>2416811.5969720692</v>
      </c>
    </row>
    <row r="59" spans="1:7">
      <c r="A59" s="4">
        <v>40981</v>
      </c>
      <c r="B59" s="3" t="s">
        <v>82</v>
      </c>
      <c r="C59" s="3" t="s">
        <v>83</v>
      </c>
      <c r="D59" s="3">
        <v>2021</v>
      </c>
      <c r="E59" s="3">
        <v>1</v>
      </c>
      <c r="F59" s="3">
        <v>62.004044755750598</v>
      </c>
      <c r="G59" s="3">
        <f t="shared" si="1"/>
        <v>125310.17445137196</v>
      </c>
    </row>
    <row r="60" spans="1:7">
      <c r="A60" s="4">
        <v>40981</v>
      </c>
      <c r="B60" s="3" t="s">
        <v>84</v>
      </c>
      <c r="C60" s="3" t="s">
        <v>85</v>
      </c>
      <c r="D60" s="3">
        <v>8975</v>
      </c>
      <c r="E60" s="3">
        <v>1</v>
      </c>
      <c r="F60" s="3">
        <v>82.625884827738901</v>
      </c>
      <c r="G60" s="3">
        <f t="shared" si="1"/>
        <v>741567.31632895663</v>
      </c>
    </row>
    <row r="61" spans="1:7">
      <c r="A61" s="4">
        <v>40981</v>
      </c>
      <c r="B61" s="3" t="s">
        <v>86</v>
      </c>
      <c r="C61" s="3" t="s">
        <v>87</v>
      </c>
      <c r="D61" s="3">
        <v>15785</v>
      </c>
      <c r="E61" s="3">
        <v>1</v>
      </c>
      <c r="F61" s="3">
        <v>40.149563243556301</v>
      </c>
      <c r="G61" s="3">
        <f t="shared" si="1"/>
        <v>633760.85579953622</v>
      </c>
    </row>
    <row r="62" spans="1:7">
      <c r="A62" s="4">
        <v>40981</v>
      </c>
      <c r="B62" s="3" t="s">
        <v>88</v>
      </c>
      <c r="C62" s="3" t="s">
        <v>89</v>
      </c>
      <c r="D62" s="3">
        <v>4851</v>
      </c>
      <c r="E62" s="3">
        <v>1</v>
      </c>
      <c r="F62" s="3">
        <v>23.084979575482802</v>
      </c>
      <c r="G62" s="3">
        <f t="shared" si="1"/>
        <v>111985.23592066707</v>
      </c>
    </row>
    <row r="63" spans="1:7">
      <c r="A63" s="4">
        <v>40981</v>
      </c>
      <c r="B63" s="3" t="s">
        <v>15</v>
      </c>
      <c r="C63" s="3" t="s">
        <v>16</v>
      </c>
      <c r="D63" s="3">
        <v>15023</v>
      </c>
      <c r="E63" s="3">
        <v>1</v>
      </c>
      <c r="F63" s="3">
        <v>72.486269145701499</v>
      </c>
      <c r="G63" s="3">
        <f t="shared" si="1"/>
        <v>1088961.2213758735</v>
      </c>
    </row>
    <row r="64" spans="1:7">
      <c r="A64" s="4">
        <v>40981</v>
      </c>
      <c r="B64" s="3" t="s">
        <v>169</v>
      </c>
      <c r="C64" s="3" t="s">
        <v>170</v>
      </c>
      <c r="D64" s="3">
        <v>8850</v>
      </c>
      <c r="E64" s="3">
        <v>1</v>
      </c>
      <c r="F64" s="3">
        <v>46.750336491335702</v>
      </c>
      <c r="G64" s="3">
        <f t="shared" si="1"/>
        <v>413740.47794832097</v>
      </c>
    </row>
    <row r="65" spans="1:7">
      <c r="A65" s="4">
        <v>40981</v>
      </c>
      <c r="B65" s="3" t="s">
        <v>190</v>
      </c>
      <c r="C65" s="3" t="s">
        <v>191</v>
      </c>
      <c r="D65" s="3">
        <v>2300</v>
      </c>
      <c r="E65" s="3">
        <v>1</v>
      </c>
      <c r="F65" s="3">
        <v>297.92345235481599</v>
      </c>
      <c r="G65" s="3">
        <f t="shared" si="1"/>
        <v>685223.9404160768</v>
      </c>
    </row>
    <row r="66" spans="1:7">
      <c r="A66" s="4">
        <v>40981</v>
      </c>
      <c r="B66" s="3" t="s">
        <v>124</v>
      </c>
      <c r="C66" s="3" t="s">
        <v>125</v>
      </c>
      <c r="D66" s="3">
        <v>1799</v>
      </c>
      <c r="E66" s="3">
        <v>1</v>
      </c>
      <c r="F66" s="3">
        <v>429.878061035028</v>
      </c>
      <c r="G66" s="3">
        <f t="shared" si="1"/>
        <v>773350.63180201536</v>
      </c>
    </row>
    <row r="67" spans="1:7">
      <c r="A67" s="4">
        <v>40981</v>
      </c>
      <c r="B67" s="3" t="s">
        <v>23</v>
      </c>
      <c r="C67" s="3" t="s">
        <v>171</v>
      </c>
      <c r="D67" s="3">
        <v>16900</v>
      </c>
      <c r="E67" s="3">
        <v>1</v>
      </c>
      <c r="F67" s="3">
        <v>6.14439807604378</v>
      </c>
      <c r="G67" s="3">
        <f t="shared" si="1"/>
        <v>103840.32748513987</v>
      </c>
    </row>
    <row r="68" spans="1:7">
      <c r="A68" s="4">
        <v>40981</v>
      </c>
      <c r="B68" s="3" t="s">
        <v>100</v>
      </c>
      <c r="C68" s="3" t="s">
        <v>101</v>
      </c>
      <c r="D68" s="3">
        <v>14325</v>
      </c>
      <c r="E68" s="3">
        <v>1</v>
      </c>
      <c r="F68" s="3">
        <v>31.121332526084799</v>
      </c>
      <c r="G68" s="3">
        <f t="shared" si="1"/>
        <v>445813.08843616478</v>
      </c>
    </row>
    <row r="69" spans="1:7">
      <c r="A69" s="4">
        <v>40981</v>
      </c>
      <c r="B69" s="3" t="s">
        <v>192</v>
      </c>
      <c r="C69" s="3" t="s">
        <v>193</v>
      </c>
      <c r="D69" s="3">
        <v>3365</v>
      </c>
      <c r="E69" s="3">
        <v>1</v>
      </c>
      <c r="F69" s="3">
        <v>101.508204992497</v>
      </c>
      <c r="G69" s="3">
        <f t="shared" si="1"/>
        <v>341575.10979975242</v>
      </c>
    </row>
    <row r="70" spans="1:7">
      <c r="A70" s="4">
        <v>40981</v>
      </c>
      <c r="B70" s="3" t="s">
        <v>104</v>
      </c>
      <c r="C70" s="3" t="s">
        <v>105</v>
      </c>
      <c r="D70" s="3">
        <v>40400</v>
      </c>
      <c r="E70" s="3">
        <v>1</v>
      </c>
      <c r="F70" s="3">
        <v>51.470247150946498</v>
      </c>
      <c r="G70" s="3">
        <f t="shared" si="1"/>
        <v>2079397.9848982384</v>
      </c>
    </row>
    <row r="71" spans="1:7">
      <c r="A71" s="4">
        <v>40981</v>
      </c>
      <c r="B71" s="3" t="s">
        <v>27</v>
      </c>
      <c r="C71" s="3" t="s">
        <v>28</v>
      </c>
      <c r="D71" s="3">
        <v>1397</v>
      </c>
      <c r="E71" s="3">
        <v>1</v>
      </c>
      <c r="F71" s="3">
        <v>354.03821648076399</v>
      </c>
      <c r="G71" s="3">
        <f t="shared" si="1"/>
        <v>494591.3884236273</v>
      </c>
    </row>
    <row r="72" spans="1:7">
      <c r="A72" s="4">
        <v>40981</v>
      </c>
      <c r="B72" s="3" t="s">
        <v>29</v>
      </c>
      <c r="C72" s="3" t="s">
        <v>30</v>
      </c>
      <c r="D72" s="3">
        <v>4215</v>
      </c>
      <c r="E72" s="3">
        <v>1</v>
      </c>
      <c r="F72" s="3">
        <v>88.280464567000905</v>
      </c>
      <c r="G72" s="3">
        <f t="shared" si="1"/>
        <v>372102.15814990882</v>
      </c>
    </row>
    <row r="73" spans="1:7">
      <c r="A73" s="4">
        <v>40981</v>
      </c>
      <c r="B73" s="3" t="s">
        <v>31</v>
      </c>
      <c r="C73" s="3" t="s">
        <v>32</v>
      </c>
      <c r="D73" s="3">
        <v>3174</v>
      </c>
      <c r="E73" s="3">
        <v>1</v>
      </c>
      <c r="F73" s="3">
        <v>215.43580957191699</v>
      </c>
      <c r="G73" s="3">
        <f t="shared" si="1"/>
        <v>683793.25958126457</v>
      </c>
    </row>
    <row r="74" spans="1:7">
      <c r="A74" s="4">
        <v>40981</v>
      </c>
      <c r="B74" s="3" t="s">
        <v>145</v>
      </c>
      <c r="C74" s="3" t="s">
        <v>146</v>
      </c>
      <c r="D74" s="3">
        <v>793</v>
      </c>
      <c r="E74" s="3">
        <v>1</v>
      </c>
      <c r="F74" s="3">
        <v>1043.65075138723</v>
      </c>
      <c r="G74" s="3">
        <f t="shared" si="1"/>
        <v>827615.04585007334</v>
      </c>
    </row>
    <row r="75" spans="1:7">
      <c r="A75" s="4">
        <v>40981</v>
      </c>
      <c r="B75" s="3" t="s">
        <v>108</v>
      </c>
      <c r="C75" s="3" t="s">
        <v>109</v>
      </c>
      <c r="D75" s="3">
        <v>13200</v>
      </c>
      <c r="E75" s="3">
        <v>1</v>
      </c>
      <c r="F75" s="3">
        <v>7.8072227313095999</v>
      </c>
      <c r="G75" s="3">
        <f t="shared" si="1"/>
        <v>103055.34005328672</v>
      </c>
    </row>
    <row r="76" spans="1:7">
      <c r="A76" s="4">
        <v>40981</v>
      </c>
      <c r="B76" s="3" t="s">
        <v>33</v>
      </c>
      <c r="C76" s="3" t="s">
        <v>34</v>
      </c>
      <c r="D76" s="3">
        <v>6880</v>
      </c>
      <c r="E76" s="3">
        <v>1</v>
      </c>
      <c r="F76" s="3">
        <v>73.220521851079397</v>
      </c>
      <c r="G76" s="3">
        <f t="shared" si="1"/>
        <v>503757.19033542625</v>
      </c>
    </row>
    <row r="77" spans="1:7">
      <c r="A77" s="4">
        <v>40981</v>
      </c>
      <c r="B77" s="3" t="s">
        <v>149</v>
      </c>
      <c r="C77" s="3" t="s">
        <v>150</v>
      </c>
      <c r="D77" s="3">
        <v>1619</v>
      </c>
      <c r="E77" s="3">
        <v>1</v>
      </c>
      <c r="F77" s="3">
        <v>303.35366147583198</v>
      </c>
      <c r="G77" s="3">
        <f t="shared" si="1"/>
        <v>491129.57792937197</v>
      </c>
    </row>
    <row r="78" spans="1:7">
      <c r="A78" s="4">
        <v>40981</v>
      </c>
      <c r="B78" s="3" t="s">
        <v>176</v>
      </c>
      <c r="C78" s="3" t="s">
        <v>177</v>
      </c>
      <c r="D78" s="3">
        <v>2677</v>
      </c>
      <c r="E78" s="3">
        <v>1</v>
      </c>
      <c r="F78" s="3">
        <v>219.341655505559</v>
      </c>
      <c r="G78" s="3">
        <f t="shared" si="1"/>
        <v>587177.61178838147</v>
      </c>
    </row>
    <row r="79" spans="1:7">
      <c r="A79" s="4">
        <v>40981</v>
      </c>
      <c r="B79" s="3" t="s">
        <v>112</v>
      </c>
      <c r="C79" s="3" t="s">
        <v>126</v>
      </c>
      <c r="D79" s="3">
        <v>10900</v>
      </c>
      <c r="E79" s="3">
        <v>1</v>
      </c>
      <c r="F79" s="3">
        <v>69.149459866270604</v>
      </c>
      <c r="G79" s="3">
        <f t="shared" si="1"/>
        <v>753729.11254234961</v>
      </c>
    </row>
    <row r="80" spans="1:7">
      <c r="A80" s="4">
        <v>40981</v>
      </c>
      <c r="B80" s="3" t="s">
        <v>118</v>
      </c>
      <c r="C80" s="3" t="s">
        <v>119</v>
      </c>
      <c r="D80" s="3">
        <v>38482</v>
      </c>
      <c r="E80" s="3">
        <v>1</v>
      </c>
      <c r="F80" s="3">
        <v>53.597250067204598</v>
      </c>
      <c r="G80" s="3">
        <f t="shared" si="1"/>
        <v>2062529.3770861675</v>
      </c>
    </row>
    <row r="81" spans="1:7">
      <c r="A81" s="4">
        <v>40981</v>
      </c>
      <c r="B81" s="3" t="s">
        <v>141</v>
      </c>
      <c r="C81" s="3" t="s">
        <v>142</v>
      </c>
      <c r="D81" s="3">
        <v>11605</v>
      </c>
      <c r="E81" s="3">
        <v>1</v>
      </c>
      <c r="F81" s="3">
        <v>70.1686204164684</v>
      </c>
      <c r="G81" s="3">
        <f t="shared" si="1"/>
        <v>814306.83993311576</v>
      </c>
    </row>
    <row r="82" spans="1:7">
      <c r="A82" s="4">
        <v>40981</v>
      </c>
      <c r="B82" s="3" t="s">
        <v>39</v>
      </c>
      <c r="C82" s="3" t="s">
        <v>40</v>
      </c>
      <c r="D82" s="3">
        <v>27000</v>
      </c>
      <c r="E82" s="3">
        <v>1</v>
      </c>
      <c r="F82" s="3">
        <v>16.094518467891302</v>
      </c>
      <c r="G82" s="3">
        <f t="shared" si="1"/>
        <v>434551.99863306514</v>
      </c>
    </row>
    <row r="83" spans="1:7">
      <c r="A83" s="4">
        <v>40981</v>
      </c>
      <c r="B83" s="3" t="s">
        <v>41</v>
      </c>
      <c r="C83" s="3" t="s">
        <v>194</v>
      </c>
      <c r="D83" s="3">
        <v>12025</v>
      </c>
      <c r="E83" s="3">
        <v>1</v>
      </c>
      <c r="F83" s="3">
        <v>83.479899015068995</v>
      </c>
      <c r="G83" s="3">
        <f t="shared" si="1"/>
        <v>1003845.7856562047</v>
      </c>
    </row>
    <row r="84" spans="1:7">
      <c r="A84" s="4">
        <v>40981</v>
      </c>
      <c r="B84" s="3" t="s">
        <v>178</v>
      </c>
      <c r="C84" s="3" t="s">
        <v>179</v>
      </c>
      <c r="D84" s="3">
        <v>2583</v>
      </c>
      <c r="E84" s="3">
        <v>1</v>
      </c>
      <c r="F84" s="3">
        <v>106.33575304029701</v>
      </c>
      <c r="G84" s="3">
        <f t="shared" si="1"/>
        <v>274665.25010308716</v>
      </c>
    </row>
    <row r="85" spans="1:7">
      <c r="A85" s="4">
        <v>40981</v>
      </c>
      <c r="B85" s="3" t="s">
        <v>43</v>
      </c>
      <c r="C85" s="3" t="s">
        <v>44</v>
      </c>
      <c r="D85" s="3">
        <v>8061</v>
      </c>
      <c r="E85" s="3">
        <v>1</v>
      </c>
      <c r="F85" s="3">
        <v>17.013314854286399</v>
      </c>
      <c r="G85" s="3">
        <f t="shared" si="1"/>
        <v>137144.33104040267</v>
      </c>
    </row>
    <row r="86" spans="1:7">
      <c r="A86" s="4">
        <v>40981</v>
      </c>
      <c r="B86" s="3" t="s">
        <v>45</v>
      </c>
      <c r="C86" s="3" t="s">
        <v>46</v>
      </c>
      <c r="D86" s="3">
        <v>4576</v>
      </c>
      <c r="E86" s="3">
        <v>1</v>
      </c>
      <c r="F86" s="3">
        <v>15.523009284222701</v>
      </c>
      <c r="G86" s="3">
        <f t="shared" si="1"/>
        <v>71033.290484603072</v>
      </c>
    </row>
    <row r="87" spans="1:7">
      <c r="E87" s="1" t="s">
        <v>48</v>
      </c>
      <c r="G87" s="3">
        <f>SUM(G48:G86)</f>
        <v>26250795.812657043</v>
      </c>
    </row>
    <row r="88" spans="1:7">
      <c r="E88" s="1" t="s">
        <v>49</v>
      </c>
      <c r="G88" s="5">
        <v>10.6072352146813</v>
      </c>
    </row>
    <row r="89" spans="1:7">
      <c r="E89" s="1" t="s">
        <v>50</v>
      </c>
      <c r="G89" s="3">
        <f>G87/G88</f>
        <v>2474800.9524973813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09"/>
  <sheetViews>
    <sheetView topLeftCell="A39" workbookViewId="0">
      <selection activeCell="G58" sqref="G58"/>
    </sheetView>
  </sheetViews>
  <sheetFormatPr defaultRowHeight="15"/>
  <cols>
    <col min="1" max="1" width="11.7109375" customWidth="1"/>
    <col min="2" max="2" width="6.140625" bestFit="1" customWidth="1"/>
    <col min="3" max="3" width="29.42578125" bestFit="1" customWidth="1"/>
    <col min="4" max="4" width="9" bestFit="1" customWidth="1"/>
    <col min="5" max="5" width="12.85546875" bestFit="1" customWidth="1"/>
    <col min="6" max="6" width="15" bestFit="1" customWidth="1"/>
    <col min="7" max="7" width="20.5703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195</v>
      </c>
      <c r="G2" s="2" t="s">
        <v>47</v>
      </c>
    </row>
    <row r="3" spans="1:7">
      <c r="A3" s="4">
        <v>40980</v>
      </c>
      <c r="B3" s="3" t="s">
        <v>54</v>
      </c>
      <c r="C3" s="3" t="s">
        <v>55</v>
      </c>
      <c r="D3" s="3">
        <v>3859</v>
      </c>
      <c r="E3" s="3">
        <v>1</v>
      </c>
      <c r="F3" s="3">
        <v>723757680</v>
      </c>
      <c r="G3" s="3">
        <f>PRODUCT(D3:F3)</f>
        <v>2792980887120</v>
      </c>
    </row>
    <row r="4" spans="1:7">
      <c r="A4" s="4">
        <v>40980</v>
      </c>
      <c r="B4" s="3" t="s">
        <v>56</v>
      </c>
      <c r="C4" s="3" t="s">
        <v>57</v>
      </c>
      <c r="D4" s="3">
        <v>6350</v>
      </c>
      <c r="E4" s="3">
        <v>1</v>
      </c>
      <c r="F4" s="3">
        <v>178301026</v>
      </c>
      <c r="G4" s="3">
        <f t="shared" ref="G4:G51" si="0">PRODUCT(D4:F4)</f>
        <v>1132211515100</v>
      </c>
    </row>
    <row r="5" spans="1:7">
      <c r="A5" s="4">
        <v>40980</v>
      </c>
      <c r="B5" s="3" t="s">
        <v>152</v>
      </c>
      <c r="C5" s="3" t="s">
        <v>153</v>
      </c>
      <c r="D5" s="3">
        <v>3670</v>
      </c>
      <c r="E5" s="3">
        <v>1</v>
      </c>
      <c r="F5" s="3">
        <v>374553226.30000001</v>
      </c>
      <c r="G5" s="3">
        <f t="shared" si="0"/>
        <v>1374610340521</v>
      </c>
    </row>
    <row r="6" spans="1:7">
      <c r="A6" s="4">
        <v>40980</v>
      </c>
      <c r="B6" s="3" t="s">
        <v>60</v>
      </c>
      <c r="C6" s="3" t="s">
        <v>161</v>
      </c>
      <c r="D6" s="3">
        <v>54890</v>
      </c>
      <c r="E6" s="3">
        <v>1</v>
      </c>
      <c r="F6" s="3">
        <v>65847880.25</v>
      </c>
      <c r="G6" s="3">
        <f t="shared" si="0"/>
        <v>3614390146922.5</v>
      </c>
    </row>
    <row r="7" spans="1:7">
      <c r="A7" s="4">
        <v>40980</v>
      </c>
      <c r="B7" s="3" t="s">
        <v>62</v>
      </c>
      <c r="C7" s="3" t="s">
        <v>63</v>
      </c>
      <c r="D7" s="3">
        <v>30150</v>
      </c>
      <c r="E7" s="3">
        <v>1</v>
      </c>
      <c r="F7" s="3">
        <v>381501410</v>
      </c>
      <c r="G7" s="3">
        <f t="shared" si="0"/>
        <v>11502267511500</v>
      </c>
    </row>
    <row r="8" spans="1:7">
      <c r="A8" s="4">
        <v>40980</v>
      </c>
      <c r="B8" s="3" t="s">
        <v>9</v>
      </c>
      <c r="C8" s="3" t="s">
        <v>10</v>
      </c>
      <c r="D8" s="3">
        <v>11035</v>
      </c>
      <c r="E8" s="3">
        <v>1</v>
      </c>
      <c r="F8" s="3">
        <v>281890718.89999998</v>
      </c>
      <c r="G8" s="3">
        <f t="shared" si="0"/>
        <v>3110664083061.4995</v>
      </c>
    </row>
    <row r="9" spans="1:7">
      <c r="A9" s="4">
        <v>40980</v>
      </c>
      <c r="B9" s="3" t="s">
        <v>64</v>
      </c>
      <c r="C9" s="3" t="s">
        <v>65</v>
      </c>
      <c r="D9" s="3">
        <v>18311</v>
      </c>
      <c r="E9" s="3">
        <v>1</v>
      </c>
      <c r="F9" s="3">
        <v>106532582.5</v>
      </c>
      <c r="G9" s="3">
        <f t="shared" si="0"/>
        <v>1950718118157.5</v>
      </c>
    </row>
    <row r="10" spans="1:7">
      <c r="A10" s="4">
        <v>40980</v>
      </c>
      <c r="B10" s="3" t="s">
        <v>66</v>
      </c>
      <c r="C10" s="3" t="s">
        <v>67</v>
      </c>
      <c r="D10" s="3">
        <v>15770</v>
      </c>
      <c r="E10" s="3">
        <v>1</v>
      </c>
      <c r="F10" s="3">
        <v>287284017.19999999</v>
      </c>
      <c r="G10" s="3">
        <f t="shared" si="0"/>
        <v>4530468951244</v>
      </c>
    </row>
    <row r="11" spans="1:7">
      <c r="A11" s="4">
        <v>40980</v>
      </c>
      <c r="B11" s="3" t="s">
        <v>128</v>
      </c>
      <c r="C11" s="3" t="s">
        <v>129</v>
      </c>
      <c r="D11" s="3">
        <v>9239</v>
      </c>
      <c r="E11" s="3">
        <v>1</v>
      </c>
      <c r="F11" s="3">
        <v>207618041.69999999</v>
      </c>
      <c r="G11" s="3">
        <f t="shared" si="0"/>
        <v>1918183087266.2998</v>
      </c>
    </row>
    <row r="12" spans="1:7">
      <c r="A12" s="4">
        <v>40980</v>
      </c>
      <c r="B12" s="3" t="s">
        <v>13</v>
      </c>
      <c r="C12" s="3" t="s">
        <v>134</v>
      </c>
      <c r="D12" s="3">
        <v>17290</v>
      </c>
      <c r="E12" s="3">
        <v>1</v>
      </c>
      <c r="F12" s="3">
        <v>310981143.39999998</v>
      </c>
      <c r="G12" s="3">
        <f t="shared" si="0"/>
        <v>5376863969386</v>
      </c>
    </row>
    <row r="13" spans="1:7">
      <c r="A13" s="4">
        <v>40980</v>
      </c>
      <c r="B13" s="3" t="s">
        <v>188</v>
      </c>
      <c r="C13" s="3" t="s">
        <v>189</v>
      </c>
      <c r="D13" s="3">
        <v>4940</v>
      </c>
      <c r="E13" s="3">
        <v>1</v>
      </c>
      <c r="F13" s="3">
        <v>295976590</v>
      </c>
      <c r="G13" s="3">
        <f t="shared" si="0"/>
        <v>1462124354600</v>
      </c>
    </row>
    <row r="14" spans="1:7">
      <c r="A14" s="4">
        <v>40980</v>
      </c>
      <c r="B14" s="3" t="s">
        <v>76</v>
      </c>
      <c r="C14" s="3" t="s">
        <v>77</v>
      </c>
      <c r="D14" s="3">
        <v>20462</v>
      </c>
      <c r="E14" s="3">
        <v>1</v>
      </c>
      <c r="F14" s="3">
        <v>125467765.5</v>
      </c>
      <c r="G14" s="3">
        <f t="shared" si="0"/>
        <v>2567321417661</v>
      </c>
    </row>
    <row r="15" spans="1:7">
      <c r="A15" s="4">
        <v>40980</v>
      </c>
      <c r="B15" s="3" t="s">
        <v>78</v>
      </c>
      <c r="C15" s="3" t="s">
        <v>79</v>
      </c>
      <c r="D15" s="3">
        <v>2433</v>
      </c>
      <c r="E15" s="3">
        <v>1</v>
      </c>
      <c r="F15" s="3">
        <v>2818970845</v>
      </c>
      <c r="G15" s="3">
        <f t="shared" si="0"/>
        <v>6858556065885</v>
      </c>
    </row>
    <row r="16" spans="1:7">
      <c r="A16" s="4">
        <v>40980</v>
      </c>
      <c r="B16" s="3" t="s">
        <v>80</v>
      </c>
      <c r="C16" s="3" t="s">
        <v>81</v>
      </c>
      <c r="D16" s="3">
        <v>11000</v>
      </c>
      <c r="E16" s="3">
        <v>1</v>
      </c>
      <c r="F16" s="3">
        <v>720796887</v>
      </c>
      <c r="G16" s="3">
        <f t="shared" si="0"/>
        <v>7928765757000</v>
      </c>
    </row>
    <row r="17" spans="1:7">
      <c r="A17" s="4">
        <v>40980</v>
      </c>
      <c r="B17" s="3" t="s">
        <v>82</v>
      </c>
      <c r="C17" s="3" t="s">
        <v>83</v>
      </c>
      <c r="D17" s="3">
        <v>2021</v>
      </c>
      <c r="E17" s="3">
        <v>1</v>
      </c>
      <c r="F17" s="3">
        <v>1591971440</v>
      </c>
      <c r="G17" s="3">
        <f t="shared" si="0"/>
        <v>3217374280240</v>
      </c>
    </row>
    <row r="18" spans="1:7">
      <c r="A18" s="4">
        <v>40980</v>
      </c>
      <c r="B18" s="3" t="s">
        <v>84</v>
      </c>
      <c r="C18" s="3" t="s">
        <v>85</v>
      </c>
      <c r="D18" s="3">
        <v>8975</v>
      </c>
      <c r="E18" s="3">
        <v>1</v>
      </c>
      <c r="F18" s="3">
        <v>387046635.30000001</v>
      </c>
      <c r="G18" s="3">
        <f t="shared" si="0"/>
        <v>3473743551817.5</v>
      </c>
    </row>
    <row r="19" spans="1:7">
      <c r="A19" s="4">
        <v>40980</v>
      </c>
      <c r="B19" s="3" t="s">
        <v>86</v>
      </c>
      <c r="C19" s="3" t="s">
        <v>87</v>
      </c>
      <c r="D19" s="3">
        <v>15785</v>
      </c>
      <c r="E19" s="3">
        <v>1</v>
      </c>
      <c r="F19" s="3">
        <v>505371216</v>
      </c>
      <c r="G19" s="3">
        <f t="shared" si="0"/>
        <v>7977284644560</v>
      </c>
    </row>
    <row r="20" spans="1:7">
      <c r="A20" s="4">
        <v>40980</v>
      </c>
      <c r="B20" s="3" t="s">
        <v>88</v>
      </c>
      <c r="C20" s="3" t="s">
        <v>89</v>
      </c>
      <c r="D20" s="3">
        <v>4851</v>
      </c>
      <c r="E20" s="3">
        <v>1</v>
      </c>
      <c r="F20" s="3">
        <v>231911167.80000001</v>
      </c>
      <c r="G20" s="3">
        <f t="shared" si="0"/>
        <v>1125001074997.8</v>
      </c>
    </row>
    <row r="21" spans="1:7">
      <c r="A21" s="4">
        <v>40980</v>
      </c>
      <c r="B21" s="3" t="s">
        <v>15</v>
      </c>
      <c r="C21" s="3" t="s">
        <v>16</v>
      </c>
      <c r="D21" s="3">
        <v>15023</v>
      </c>
      <c r="E21" s="3">
        <v>1</v>
      </c>
      <c r="F21" s="3">
        <v>177502399.19999999</v>
      </c>
      <c r="G21" s="3">
        <f t="shared" si="0"/>
        <v>2666618543181.5996</v>
      </c>
    </row>
    <row r="22" spans="1:7">
      <c r="A22" s="4">
        <v>40980</v>
      </c>
      <c r="B22" s="3" t="s">
        <v>92</v>
      </c>
      <c r="C22" s="3" t="s">
        <v>93</v>
      </c>
      <c r="D22" s="3">
        <v>54300</v>
      </c>
      <c r="E22" s="3">
        <v>1</v>
      </c>
      <c r="F22" s="3">
        <v>80512930.25</v>
      </c>
      <c r="G22" s="3">
        <f t="shared" si="0"/>
        <v>4371852112575</v>
      </c>
    </row>
    <row r="23" spans="1:7">
      <c r="A23" s="4">
        <v>40980</v>
      </c>
      <c r="B23" s="3" t="s">
        <v>169</v>
      </c>
      <c r="C23" s="3" t="s">
        <v>170</v>
      </c>
      <c r="D23" s="3">
        <v>8850</v>
      </c>
      <c r="E23" s="3">
        <v>1</v>
      </c>
      <c r="F23" s="3">
        <v>114480949.2</v>
      </c>
      <c r="G23" s="3">
        <f t="shared" si="0"/>
        <v>1013156400420</v>
      </c>
    </row>
    <row r="24" spans="1:7">
      <c r="A24" s="4">
        <v>40980</v>
      </c>
      <c r="B24" s="3" t="s">
        <v>190</v>
      </c>
      <c r="C24" s="3" t="s">
        <v>191</v>
      </c>
      <c r="D24" s="3">
        <v>2300</v>
      </c>
      <c r="E24" s="3">
        <v>1</v>
      </c>
      <c r="F24" s="3">
        <v>729546825</v>
      </c>
      <c r="G24" s="3">
        <f t="shared" si="0"/>
        <v>1677957697500</v>
      </c>
    </row>
    <row r="25" spans="1:7">
      <c r="A25" s="4">
        <v>40980</v>
      </c>
      <c r="B25" s="3" t="s">
        <v>124</v>
      </c>
      <c r="C25" s="3" t="s">
        <v>125</v>
      </c>
      <c r="D25" s="3">
        <v>1799</v>
      </c>
      <c r="E25" s="3">
        <v>1</v>
      </c>
      <c r="F25" s="3">
        <v>1052567692</v>
      </c>
      <c r="G25" s="3">
        <f t="shared" si="0"/>
        <v>1893569277908</v>
      </c>
    </row>
    <row r="26" spans="1:7">
      <c r="A26" s="4">
        <v>40980</v>
      </c>
      <c r="B26" s="3" t="s">
        <v>23</v>
      </c>
      <c r="C26" s="3" t="s">
        <v>171</v>
      </c>
      <c r="D26" s="3">
        <v>16900</v>
      </c>
      <c r="E26" s="3">
        <v>1</v>
      </c>
      <c r="F26" s="3">
        <v>102064969</v>
      </c>
      <c r="G26" s="3">
        <f t="shared" si="0"/>
        <v>1724897976100</v>
      </c>
    </row>
    <row r="27" spans="1:7">
      <c r="A27" s="4">
        <v>40980</v>
      </c>
      <c r="B27" s="3" t="s">
        <v>100</v>
      </c>
      <c r="C27" s="3" t="s">
        <v>101</v>
      </c>
      <c r="D27" s="3">
        <v>14325</v>
      </c>
      <c r="E27" s="3">
        <v>1</v>
      </c>
      <c r="F27" s="3">
        <v>1696128432</v>
      </c>
      <c r="G27" s="3">
        <f t="shared" si="0"/>
        <v>24297039788400</v>
      </c>
    </row>
    <row r="28" spans="1:7">
      <c r="A28" s="4">
        <v>40980</v>
      </c>
      <c r="B28" s="3" t="s">
        <v>102</v>
      </c>
      <c r="C28" s="3" t="s">
        <v>103</v>
      </c>
      <c r="D28" s="3">
        <v>16415</v>
      </c>
      <c r="E28" s="3">
        <v>1</v>
      </c>
      <c r="F28" s="3">
        <v>202915772.80000001</v>
      </c>
      <c r="G28" s="3">
        <f t="shared" si="0"/>
        <v>3330862410512</v>
      </c>
    </row>
    <row r="29" spans="1:7">
      <c r="A29" s="4">
        <v>40980</v>
      </c>
      <c r="B29" s="3" t="s">
        <v>192</v>
      </c>
      <c r="C29" s="3" t="s">
        <v>193</v>
      </c>
      <c r="D29" s="3">
        <v>3365</v>
      </c>
      <c r="E29" s="3">
        <v>1</v>
      </c>
      <c r="F29" s="3">
        <v>198814825</v>
      </c>
      <c r="G29" s="3">
        <f t="shared" si="0"/>
        <v>669011886125</v>
      </c>
    </row>
    <row r="30" spans="1:7">
      <c r="A30" s="4">
        <v>40980</v>
      </c>
      <c r="B30" s="3" t="s">
        <v>104</v>
      </c>
      <c r="C30" s="3" t="s">
        <v>105</v>
      </c>
      <c r="D30" s="3">
        <v>40400</v>
      </c>
      <c r="E30" s="3">
        <v>1</v>
      </c>
      <c r="F30" s="3">
        <v>386252815.5</v>
      </c>
      <c r="G30" s="3">
        <f t="shared" si="0"/>
        <v>15604613746200</v>
      </c>
    </row>
    <row r="31" spans="1:7">
      <c r="A31" s="4">
        <v>40980</v>
      </c>
      <c r="B31" s="3" t="s">
        <v>27</v>
      </c>
      <c r="C31" s="3" t="s">
        <v>28</v>
      </c>
      <c r="D31" s="3">
        <v>1397</v>
      </c>
      <c r="E31" s="3">
        <v>1</v>
      </c>
      <c r="F31" s="3">
        <v>865553191.20000005</v>
      </c>
      <c r="G31" s="3">
        <f t="shared" si="0"/>
        <v>1209177808106.4001</v>
      </c>
    </row>
    <row r="32" spans="1:7">
      <c r="A32" s="4">
        <v>40980</v>
      </c>
      <c r="B32" s="3" t="s">
        <v>29</v>
      </c>
      <c r="C32" s="3" t="s">
        <v>30</v>
      </c>
      <c r="D32" s="3">
        <v>4215</v>
      </c>
      <c r="E32" s="3">
        <v>1</v>
      </c>
      <c r="F32" s="3">
        <v>216178794.5</v>
      </c>
      <c r="G32" s="3">
        <f t="shared" si="0"/>
        <v>911193618817.5</v>
      </c>
    </row>
    <row r="33" spans="1:7">
      <c r="A33" s="4">
        <v>40980</v>
      </c>
      <c r="B33" s="3" t="s">
        <v>31</v>
      </c>
      <c r="C33" s="3" t="s">
        <v>32</v>
      </c>
      <c r="D33" s="3">
        <v>3174</v>
      </c>
      <c r="E33" s="3">
        <v>1</v>
      </c>
      <c r="F33" s="3">
        <v>527553334.80000001</v>
      </c>
      <c r="G33" s="3">
        <f t="shared" si="0"/>
        <v>1674454284655.2</v>
      </c>
    </row>
    <row r="34" spans="1:7">
      <c r="A34" s="4">
        <v>40980</v>
      </c>
      <c r="B34" s="3" t="s">
        <v>145</v>
      </c>
      <c r="C34" s="3" t="s">
        <v>146</v>
      </c>
      <c r="D34" s="3">
        <v>793</v>
      </c>
      <c r="E34" s="3">
        <v>1</v>
      </c>
      <c r="F34" s="3">
        <v>2555663497</v>
      </c>
      <c r="G34" s="3">
        <f t="shared" si="0"/>
        <v>2026641153121</v>
      </c>
    </row>
    <row r="35" spans="1:7">
      <c r="A35" s="4">
        <v>40980</v>
      </c>
      <c r="B35" s="3" t="s">
        <v>108</v>
      </c>
      <c r="C35" s="3" t="s">
        <v>109</v>
      </c>
      <c r="D35" s="3">
        <v>13200</v>
      </c>
      <c r="E35" s="3">
        <v>1</v>
      </c>
      <c r="F35" s="3">
        <v>432995733</v>
      </c>
      <c r="G35" s="3">
        <f t="shared" si="0"/>
        <v>5715543675600</v>
      </c>
    </row>
    <row r="36" spans="1:7">
      <c r="A36" s="4">
        <v>40980</v>
      </c>
      <c r="B36" s="3" t="s">
        <v>33</v>
      </c>
      <c r="C36" s="3" t="s">
        <v>34</v>
      </c>
      <c r="D36" s="3">
        <v>6880</v>
      </c>
      <c r="E36" s="3">
        <v>1</v>
      </c>
      <c r="F36" s="3">
        <v>178822066.5</v>
      </c>
      <c r="G36" s="3">
        <f t="shared" si="0"/>
        <v>1230295817520</v>
      </c>
    </row>
    <row r="37" spans="1:7">
      <c r="A37" s="4">
        <v>40980</v>
      </c>
      <c r="B37" s="3" t="s">
        <v>110</v>
      </c>
      <c r="C37" s="3" t="s">
        <v>111</v>
      </c>
      <c r="D37" s="3">
        <v>3200</v>
      </c>
      <c r="E37" s="3">
        <v>1</v>
      </c>
      <c r="F37" s="3">
        <v>705851609</v>
      </c>
      <c r="G37" s="3">
        <f t="shared" si="0"/>
        <v>2258725148800</v>
      </c>
    </row>
    <row r="38" spans="1:7">
      <c r="A38" s="4">
        <v>40980</v>
      </c>
      <c r="B38" s="3" t="s">
        <v>149</v>
      </c>
      <c r="C38" s="3" t="s">
        <v>150</v>
      </c>
      <c r="D38" s="3">
        <v>1619</v>
      </c>
      <c r="E38" s="3">
        <v>1</v>
      </c>
      <c r="F38" s="3">
        <v>742844173</v>
      </c>
      <c r="G38" s="3">
        <f t="shared" si="0"/>
        <v>1202664716087</v>
      </c>
    </row>
    <row r="39" spans="1:7">
      <c r="A39" s="4">
        <v>40980</v>
      </c>
      <c r="B39" s="3" t="s">
        <v>176</v>
      </c>
      <c r="C39" s="3" t="s">
        <v>177</v>
      </c>
      <c r="D39" s="3">
        <v>2677</v>
      </c>
      <c r="E39" s="3">
        <v>1</v>
      </c>
      <c r="F39" s="3">
        <v>537117864</v>
      </c>
      <c r="G39" s="3">
        <f t="shared" si="0"/>
        <v>1437864521928</v>
      </c>
    </row>
    <row r="40" spans="1:7">
      <c r="A40" s="4">
        <v>40980</v>
      </c>
      <c r="B40" s="3" t="s">
        <v>112</v>
      </c>
      <c r="C40" s="3" t="s">
        <v>126</v>
      </c>
      <c r="D40" s="3">
        <v>10900</v>
      </c>
      <c r="E40" s="3">
        <v>1</v>
      </c>
      <c r="F40" s="3">
        <v>1190174612</v>
      </c>
      <c r="G40" s="3">
        <f t="shared" si="0"/>
        <v>12972903270800</v>
      </c>
    </row>
    <row r="41" spans="1:7">
      <c r="A41" s="4">
        <v>40980</v>
      </c>
      <c r="B41" s="3" t="s">
        <v>114</v>
      </c>
      <c r="C41" s="3" t="s">
        <v>115</v>
      </c>
      <c r="D41" s="3">
        <v>2782</v>
      </c>
      <c r="E41" s="3">
        <v>1</v>
      </c>
      <c r="F41" s="3">
        <v>1103424070.4774001</v>
      </c>
      <c r="G41" s="3">
        <f t="shared" si="0"/>
        <v>3069725764068.127</v>
      </c>
    </row>
    <row r="42" spans="1:7">
      <c r="A42" s="4">
        <v>40980</v>
      </c>
      <c r="B42" s="3" t="s">
        <v>35</v>
      </c>
      <c r="C42" s="3" t="s">
        <v>36</v>
      </c>
      <c r="D42" s="3">
        <v>13769</v>
      </c>
      <c r="E42" s="3">
        <v>1</v>
      </c>
      <c r="F42" s="3">
        <v>407609250</v>
      </c>
      <c r="G42" s="3">
        <f t="shared" si="0"/>
        <v>5612371763250</v>
      </c>
    </row>
    <row r="43" spans="1:7">
      <c r="A43" s="4">
        <v>40980</v>
      </c>
      <c r="B43" s="3" t="s">
        <v>116</v>
      </c>
      <c r="C43" s="3" t="s">
        <v>117</v>
      </c>
      <c r="D43" s="3">
        <v>3215</v>
      </c>
      <c r="E43" s="3">
        <v>1</v>
      </c>
      <c r="F43" s="3">
        <v>1785000000</v>
      </c>
      <c r="G43" s="3">
        <f t="shared" si="0"/>
        <v>5738775000000</v>
      </c>
    </row>
    <row r="44" spans="1:7">
      <c r="A44" s="4">
        <v>40980</v>
      </c>
      <c r="B44" s="3" t="s">
        <v>118</v>
      </c>
      <c r="C44" s="3" t="s">
        <v>119</v>
      </c>
      <c r="D44" s="3">
        <v>38482</v>
      </c>
      <c r="E44" s="3">
        <v>1</v>
      </c>
      <c r="F44" s="3">
        <v>546069423.60000002</v>
      </c>
      <c r="G44" s="3">
        <f t="shared" si="0"/>
        <v>21013843558975.199</v>
      </c>
    </row>
    <row r="45" spans="1:7">
      <c r="A45" s="4">
        <v>40980</v>
      </c>
      <c r="B45" s="3" t="s">
        <v>141</v>
      </c>
      <c r="C45" s="3" t="s">
        <v>142</v>
      </c>
      <c r="D45" s="3">
        <v>11605</v>
      </c>
      <c r="E45" s="3">
        <v>1</v>
      </c>
      <c r="F45" s="3">
        <v>171742604</v>
      </c>
      <c r="G45" s="3">
        <f t="shared" si="0"/>
        <v>1993072919420</v>
      </c>
    </row>
    <row r="46" spans="1:7">
      <c r="A46" s="4">
        <v>40980</v>
      </c>
      <c r="B46" s="3" t="s">
        <v>39</v>
      </c>
      <c r="C46" s="3" t="s">
        <v>40</v>
      </c>
      <c r="D46" s="3">
        <v>27000</v>
      </c>
      <c r="E46" s="3">
        <v>1</v>
      </c>
      <c r="F46" s="3">
        <v>161830654.30000001</v>
      </c>
      <c r="G46" s="3">
        <f t="shared" si="0"/>
        <v>4369427666100.0005</v>
      </c>
    </row>
    <row r="47" spans="1:7">
      <c r="A47" s="4">
        <v>40980</v>
      </c>
      <c r="B47" s="3" t="s">
        <v>41</v>
      </c>
      <c r="C47" s="3" t="s">
        <v>194</v>
      </c>
      <c r="D47" s="3">
        <v>12025</v>
      </c>
      <c r="E47" s="3">
        <v>1</v>
      </c>
      <c r="F47" s="3">
        <v>204423300</v>
      </c>
      <c r="G47" s="3">
        <f t="shared" si="0"/>
        <v>2458190182500</v>
      </c>
    </row>
    <row r="48" spans="1:7">
      <c r="A48" s="4">
        <v>40980</v>
      </c>
      <c r="B48" s="3" t="s">
        <v>178</v>
      </c>
      <c r="C48" s="3" t="s">
        <v>179</v>
      </c>
      <c r="D48" s="3">
        <v>2583</v>
      </c>
      <c r="E48" s="3">
        <v>1</v>
      </c>
      <c r="F48" s="3">
        <v>260392092</v>
      </c>
      <c r="G48" s="3">
        <f t="shared" si="0"/>
        <v>672592773636</v>
      </c>
    </row>
    <row r="49" spans="1:7">
      <c r="A49" s="4">
        <v>40980</v>
      </c>
      <c r="B49" s="3" t="s">
        <v>43</v>
      </c>
      <c r="C49" s="3" t="s">
        <v>44</v>
      </c>
      <c r="D49" s="3">
        <v>8061</v>
      </c>
      <c r="E49" s="3">
        <v>1</v>
      </c>
      <c r="F49" s="3">
        <v>436576635.39999998</v>
      </c>
      <c r="G49" s="3">
        <f t="shared" si="0"/>
        <v>3519244257959.3999</v>
      </c>
    </row>
    <row r="50" spans="1:7">
      <c r="A50" s="4">
        <v>40980</v>
      </c>
      <c r="B50" s="3" t="s">
        <v>120</v>
      </c>
      <c r="C50" s="3" t="s">
        <v>121</v>
      </c>
      <c r="D50" s="3">
        <v>10440</v>
      </c>
      <c r="E50" s="3">
        <v>1</v>
      </c>
      <c r="F50" s="3">
        <v>371988500</v>
      </c>
      <c r="G50" s="3">
        <f t="shared" si="0"/>
        <v>3883559940000</v>
      </c>
    </row>
    <row r="51" spans="1:7">
      <c r="A51" s="4">
        <v>40980</v>
      </c>
      <c r="B51" s="3" t="s">
        <v>45</v>
      </c>
      <c r="C51" s="3" t="s">
        <v>46</v>
      </c>
      <c r="D51" s="3">
        <v>4576</v>
      </c>
      <c r="E51" s="3">
        <v>1</v>
      </c>
      <c r="F51" s="3">
        <v>766559379.60000002</v>
      </c>
      <c r="G51" s="3">
        <f t="shared" si="0"/>
        <v>3507775721049.6001</v>
      </c>
    </row>
    <row r="52" spans="1:7">
      <c r="E52" s="1" t="s">
        <v>48</v>
      </c>
      <c r="G52" s="3">
        <f>SUM(G3:G51)</f>
        <v>215641153158355.12</v>
      </c>
    </row>
    <row r="53" spans="1:7">
      <c r="E53" s="1" t="s">
        <v>49</v>
      </c>
      <c r="G53" s="5">
        <v>419639467104.34698</v>
      </c>
    </row>
    <row r="54" spans="1:7">
      <c r="E54" s="1" t="s">
        <v>50</v>
      </c>
      <c r="G54" s="3">
        <f>G52/G53</f>
        <v>513.87243112844317</v>
      </c>
    </row>
    <row r="56" spans="1:7">
      <c r="A56" s="1" t="s">
        <v>51</v>
      </c>
    </row>
    <row r="57" spans="1:7">
      <c r="A57" s="2" t="s">
        <v>1</v>
      </c>
      <c r="B57" s="2" t="s">
        <v>2</v>
      </c>
      <c r="C57" s="2" t="s">
        <v>3</v>
      </c>
      <c r="D57" s="2" t="s">
        <v>4</v>
      </c>
      <c r="E57" s="2" t="s">
        <v>5</v>
      </c>
      <c r="F57" s="2" t="s">
        <v>195</v>
      </c>
      <c r="G57" s="2" t="s">
        <v>47</v>
      </c>
    </row>
    <row r="58" spans="1:7">
      <c r="A58" s="4">
        <v>40981</v>
      </c>
      <c r="B58" s="3" t="s">
        <v>54</v>
      </c>
      <c r="C58" s="3" t="s">
        <v>55</v>
      </c>
      <c r="D58" s="3">
        <v>3859</v>
      </c>
      <c r="E58" s="3">
        <v>1</v>
      </c>
      <c r="F58" s="3">
        <v>723757680</v>
      </c>
      <c r="G58" s="3">
        <f>PRODUCT(D58:F58)</f>
        <v>2792980887120</v>
      </c>
    </row>
    <row r="59" spans="1:7">
      <c r="A59" s="4">
        <v>40981</v>
      </c>
      <c r="B59" s="3" t="s">
        <v>56</v>
      </c>
      <c r="C59" s="3" t="s">
        <v>57</v>
      </c>
      <c r="D59" s="3">
        <v>6350</v>
      </c>
      <c r="E59" s="3">
        <v>1</v>
      </c>
      <c r="F59" s="3">
        <v>178301026</v>
      </c>
      <c r="G59" s="3">
        <f t="shared" ref="G59:G106" si="1">PRODUCT(D59:F59)</f>
        <v>1132211515100</v>
      </c>
    </row>
    <row r="60" spans="1:7">
      <c r="A60" s="4">
        <v>40981</v>
      </c>
      <c r="B60" s="3" t="s">
        <v>152</v>
      </c>
      <c r="C60" s="3" t="s">
        <v>153</v>
      </c>
      <c r="D60" s="3">
        <v>3670</v>
      </c>
      <c r="E60" s="3">
        <v>1</v>
      </c>
      <c r="F60" s="3">
        <v>374553226.30000001</v>
      </c>
      <c r="G60" s="3">
        <f t="shared" si="1"/>
        <v>1374610340521</v>
      </c>
    </row>
    <row r="61" spans="1:7">
      <c r="A61" s="4">
        <v>40981</v>
      </c>
      <c r="B61" s="3" t="s">
        <v>60</v>
      </c>
      <c r="C61" s="3" t="s">
        <v>161</v>
      </c>
      <c r="D61" s="3">
        <v>54890</v>
      </c>
      <c r="E61" s="3">
        <v>1</v>
      </c>
      <c r="F61" s="3">
        <v>65847880.25</v>
      </c>
      <c r="G61" s="3">
        <f t="shared" si="1"/>
        <v>3614390146922.5</v>
      </c>
    </row>
    <row r="62" spans="1:7">
      <c r="A62" s="4">
        <v>40981</v>
      </c>
      <c r="B62" s="3" t="s">
        <v>62</v>
      </c>
      <c r="C62" s="3" t="s">
        <v>63</v>
      </c>
      <c r="D62" s="3">
        <v>30150</v>
      </c>
      <c r="E62" s="3">
        <v>1</v>
      </c>
      <c r="F62" s="3">
        <v>381501410</v>
      </c>
      <c r="G62" s="3">
        <f t="shared" si="1"/>
        <v>11502267511500</v>
      </c>
    </row>
    <row r="63" spans="1:7">
      <c r="A63" s="4">
        <v>40981</v>
      </c>
      <c r="B63" s="3" t="s">
        <v>9</v>
      </c>
      <c r="C63" s="3" t="s">
        <v>10</v>
      </c>
      <c r="D63" s="3">
        <v>11035</v>
      </c>
      <c r="E63" s="3">
        <v>1</v>
      </c>
      <c r="F63" s="3">
        <v>281890718.89999998</v>
      </c>
      <c r="G63" s="3">
        <f t="shared" si="1"/>
        <v>3110664083061.4995</v>
      </c>
    </row>
    <row r="64" spans="1:7">
      <c r="A64" s="4">
        <v>40981</v>
      </c>
      <c r="B64" s="3" t="s">
        <v>64</v>
      </c>
      <c r="C64" s="3" t="s">
        <v>65</v>
      </c>
      <c r="D64" s="3">
        <v>18311</v>
      </c>
      <c r="E64" s="3">
        <v>1</v>
      </c>
      <c r="F64" s="3">
        <v>106532582.5</v>
      </c>
      <c r="G64" s="3">
        <f t="shared" si="1"/>
        <v>1950718118157.5</v>
      </c>
    </row>
    <row r="65" spans="1:7">
      <c r="A65" s="4">
        <v>40981</v>
      </c>
      <c r="B65" s="3" t="s">
        <v>66</v>
      </c>
      <c r="C65" s="3" t="s">
        <v>67</v>
      </c>
      <c r="D65" s="3">
        <v>15770</v>
      </c>
      <c r="E65" s="3">
        <v>1</v>
      </c>
      <c r="F65" s="3">
        <v>287284017.19999999</v>
      </c>
      <c r="G65" s="3">
        <f t="shared" si="1"/>
        <v>4530468951244</v>
      </c>
    </row>
    <row r="66" spans="1:7">
      <c r="A66" s="4">
        <v>40981</v>
      </c>
      <c r="B66" s="3" t="s">
        <v>128</v>
      </c>
      <c r="C66" s="3" t="s">
        <v>129</v>
      </c>
      <c r="D66" s="3">
        <v>9239</v>
      </c>
      <c r="E66" s="3">
        <v>1</v>
      </c>
      <c r="F66" s="3">
        <v>207618041.69999999</v>
      </c>
      <c r="G66" s="3">
        <f t="shared" si="1"/>
        <v>1918183087266.2998</v>
      </c>
    </row>
    <row r="67" spans="1:7">
      <c r="A67" s="4">
        <v>40981</v>
      </c>
      <c r="B67" s="3" t="s">
        <v>13</v>
      </c>
      <c r="C67" s="3" t="s">
        <v>134</v>
      </c>
      <c r="D67" s="3">
        <v>17290</v>
      </c>
      <c r="E67" s="3">
        <v>1</v>
      </c>
      <c r="F67" s="3">
        <v>310981143.39999998</v>
      </c>
      <c r="G67" s="3">
        <f t="shared" si="1"/>
        <v>5376863969386</v>
      </c>
    </row>
    <row r="68" spans="1:7">
      <c r="A68" s="4">
        <v>40981</v>
      </c>
      <c r="B68" s="3" t="s">
        <v>188</v>
      </c>
      <c r="C68" s="3" t="s">
        <v>189</v>
      </c>
      <c r="D68" s="3">
        <v>4940</v>
      </c>
      <c r="E68" s="3">
        <v>1</v>
      </c>
      <c r="F68" s="3">
        <v>295976590</v>
      </c>
      <c r="G68" s="3">
        <f t="shared" si="1"/>
        <v>1462124354600</v>
      </c>
    </row>
    <row r="69" spans="1:7">
      <c r="A69" s="4">
        <v>40981</v>
      </c>
      <c r="B69" s="3" t="s">
        <v>76</v>
      </c>
      <c r="C69" s="3" t="s">
        <v>77</v>
      </c>
      <c r="D69" s="3">
        <v>20462</v>
      </c>
      <c r="E69" s="3">
        <v>1</v>
      </c>
      <c r="F69" s="3">
        <v>125467765.5</v>
      </c>
      <c r="G69" s="3">
        <f t="shared" si="1"/>
        <v>2567321417661</v>
      </c>
    </row>
    <row r="70" spans="1:7">
      <c r="A70" s="4">
        <v>40981</v>
      </c>
      <c r="B70" s="3" t="s">
        <v>78</v>
      </c>
      <c r="C70" s="3" t="s">
        <v>79</v>
      </c>
      <c r="D70" s="3">
        <v>2433</v>
      </c>
      <c r="E70" s="3">
        <v>1</v>
      </c>
      <c r="F70" s="3">
        <v>2818970845</v>
      </c>
      <c r="G70" s="3">
        <f t="shared" si="1"/>
        <v>6858556065885</v>
      </c>
    </row>
    <row r="71" spans="1:7">
      <c r="A71" s="4">
        <v>40981</v>
      </c>
      <c r="B71" s="3" t="s">
        <v>80</v>
      </c>
      <c r="C71" s="3" t="s">
        <v>81</v>
      </c>
      <c r="D71" s="3">
        <v>11000</v>
      </c>
      <c r="E71" s="3">
        <v>1</v>
      </c>
      <c r="F71" s="3">
        <v>720796887</v>
      </c>
      <c r="G71" s="3">
        <f t="shared" si="1"/>
        <v>7928765757000</v>
      </c>
    </row>
    <row r="72" spans="1:7">
      <c r="A72" s="4">
        <v>40981</v>
      </c>
      <c r="B72" s="3" t="s">
        <v>82</v>
      </c>
      <c r="C72" s="3" t="s">
        <v>83</v>
      </c>
      <c r="D72" s="3">
        <v>2021</v>
      </c>
      <c r="E72" s="3">
        <v>1</v>
      </c>
      <c r="F72" s="3">
        <v>1591971440</v>
      </c>
      <c r="G72" s="3">
        <f t="shared" si="1"/>
        <v>3217374280240</v>
      </c>
    </row>
    <row r="73" spans="1:7">
      <c r="A73" s="4">
        <v>40981</v>
      </c>
      <c r="B73" s="3" t="s">
        <v>84</v>
      </c>
      <c r="C73" s="3" t="s">
        <v>85</v>
      </c>
      <c r="D73" s="3">
        <v>8975</v>
      </c>
      <c r="E73" s="3">
        <v>1</v>
      </c>
      <c r="F73" s="3">
        <v>387046635.30000001</v>
      </c>
      <c r="G73" s="3">
        <f t="shared" si="1"/>
        <v>3473743551817.5</v>
      </c>
    </row>
    <row r="74" spans="1:7">
      <c r="A74" s="4">
        <v>40981</v>
      </c>
      <c r="B74" s="3" t="s">
        <v>86</v>
      </c>
      <c r="C74" s="3" t="s">
        <v>87</v>
      </c>
      <c r="D74" s="3">
        <v>15785</v>
      </c>
      <c r="E74" s="3">
        <v>1</v>
      </c>
      <c r="F74" s="3">
        <v>505371216</v>
      </c>
      <c r="G74" s="3">
        <f t="shared" si="1"/>
        <v>7977284644560</v>
      </c>
    </row>
    <row r="75" spans="1:7">
      <c r="A75" s="4">
        <v>40981</v>
      </c>
      <c r="B75" s="3" t="s">
        <v>88</v>
      </c>
      <c r="C75" s="3" t="s">
        <v>89</v>
      </c>
      <c r="D75" s="3">
        <v>4851</v>
      </c>
      <c r="E75" s="3">
        <v>1</v>
      </c>
      <c r="F75" s="3">
        <v>231911167.80000001</v>
      </c>
      <c r="G75" s="3">
        <f t="shared" si="1"/>
        <v>1125001074997.8</v>
      </c>
    </row>
    <row r="76" spans="1:7">
      <c r="A76" s="4">
        <v>40981</v>
      </c>
      <c r="B76" s="3" t="s">
        <v>15</v>
      </c>
      <c r="C76" s="3" t="s">
        <v>16</v>
      </c>
      <c r="D76" s="3">
        <v>15023</v>
      </c>
      <c r="E76" s="3">
        <v>1</v>
      </c>
      <c r="F76" s="3">
        <v>177502399.19999999</v>
      </c>
      <c r="G76" s="3">
        <f t="shared" si="1"/>
        <v>2666618543181.5996</v>
      </c>
    </row>
    <row r="77" spans="1:7">
      <c r="A77" s="4">
        <v>40981</v>
      </c>
      <c r="B77" s="3" t="s">
        <v>92</v>
      </c>
      <c r="C77" s="3" t="s">
        <v>93</v>
      </c>
      <c r="D77" s="3">
        <v>54300</v>
      </c>
      <c r="E77" s="3">
        <v>1</v>
      </c>
      <c r="F77" s="3">
        <v>80512930.25</v>
      </c>
      <c r="G77" s="3">
        <f t="shared" si="1"/>
        <v>4371852112575</v>
      </c>
    </row>
    <row r="78" spans="1:7">
      <c r="A78" s="4">
        <v>40981</v>
      </c>
      <c r="B78" s="3" t="s">
        <v>169</v>
      </c>
      <c r="C78" s="3" t="s">
        <v>170</v>
      </c>
      <c r="D78" s="3">
        <v>8850</v>
      </c>
      <c r="E78" s="3">
        <v>1</v>
      </c>
      <c r="F78" s="3">
        <v>114480949.2</v>
      </c>
      <c r="G78" s="3">
        <f t="shared" si="1"/>
        <v>1013156400420</v>
      </c>
    </row>
    <row r="79" spans="1:7">
      <c r="A79" s="4">
        <v>40981</v>
      </c>
      <c r="B79" s="3" t="s">
        <v>190</v>
      </c>
      <c r="C79" s="3" t="s">
        <v>191</v>
      </c>
      <c r="D79" s="3">
        <v>2300</v>
      </c>
      <c r="E79" s="3">
        <v>1</v>
      </c>
      <c r="F79" s="3">
        <v>729546825</v>
      </c>
      <c r="G79" s="3">
        <f t="shared" si="1"/>
        <v>1677957697500</v>
      </c>
    </row>
    <row r="80" spans="1:7">
      <c r="A80" s="4">
        <v>40981</v>
      </c>
      <c r="B80" s="3" t="s">
        <v>124</v>
      </c>
      <c r="C80" s="3" t="s">
        <v>125</v>
      </c>
      <c r="D80" s="3">
        <v>1799</v>
      </c>
      <c r="E80" s="3">
        <v>1</v>
      </c>
      <c r="F80" s="3">
        <v>1052567692</v>
      </c>
      <c r="G80" s="3">
        <f t="shared" si="1"/>
        <v>1893569277908</v>
      </c>
    </row>
    <row r="81" spans="1:7">
      <c r="A81" s="4">
        <v>40981</v>
      </c>
      <c r="B81" s="3" t="s">
        <v>23</v>
      </c>
      <c r="C81" s="3" t="s">
        <v>171</v>
      </c>
      <c r="D81" s="3">
        <v>16900</v>
      </c>
      <c r="E81" s="3">
        <v>1</v>
      </c>
      <c r="F81" s="3">
        <v>102064969</v>
      </c>
      <c r="G81" s="3">
        <f t="shared" si="1"/>
        <v>1724897976100</v>
      </c>
    </row>
    <row r="82" spans="1:7">
      <c r="A82" s="4">
        <v>40981</v>
      </c>
      <c r="B82" s="3" t="s">
        <v>100</v>
      </c>
      <c r="C82" s="3" t="s">
        <v>101</v>
      </c>
      <c r="D82" s="3">
        <v>14325</v>
      </c>
      <c r="E82" s="3">
        <v>1</v>
      </c>
      <c r="F82" s="3">
        <v>1696128432</v>
      </c>
      <c r="G82" s="3">
        <f t="shared" si="1"/>
        <v>24297039788400</v>
      </c>
    </row>
    <row r="83" spans="1:7">
      <c r="A83" s="4">
        <v>40981</v>
      </c>
      <c r="B83" s="3" t="s">
        <v>102</v>
      </c>
      <c r="C83" s="3" t="s">
        <v>103</v>
      </c>
      <c r="D83" s="3">
        <v>16415</v>
      </c>
      <c r="E83" s="3">
        <v>1</v>
      </c>
      <c r="F83" s="3">
        <v>202915772.80000001</v>
      </c>
      <c r="G83" s="3">
        <f t="shared" si="1"/>
        <v>3330862410512</v>
      </c>
    </row>
    <row r="84" spans="1:7">
      <c r="A84" s="4">
        <v>40981</v>
      </c>
      <c r="B84" s="3" t="s">
        <v>192</v>
      </c>
      <c r="C84" s="3" t="s">
        <v>193</v>
      </c>
      <c r="D84" s="3">
        <v>3365</v>
      </c>
      <c r="E84" s="3">
        <v>1</v>
      </c>
      <c r="F84" s="3">
        <v>198814825</v>
      </c>
      <c r="G84" s="3">
        <f t="shared" si="1"/>
        <v>669011886125</v>
      </c>
    </row>
    <row r="85" spans="1:7">
      <c r="A85" s="4">
        <v>40981</v>
      </c>
      <c r="B85" s="3" t="s">
        <v>104</v>
      </c>
      <c r="C85" s="3" t="s">
        <v>105</v>
      </c>
      <c r="D85" s="3">
        <v>40400</v>
      </c>
      <c r="E85" s="3">
        <v>1</v>
      </c>
      <c r="F85" s="3">
        <v>386252815.5</v>
      </c>
      <c r="G85" s="3">
        <f t="shared" si="1"/>
        <v>15604613746200</v>
      </c>
    </row>
    <row r="86" spans="1:7">
      <c r="A86" s="4">
        <v>40981</v>
      </c>
      <c r="B86" s="3" t="s">
        <v>27</v>
      </c>
      <c r="C86" s="3" t="s">
        <v>28</v>
      </c>
      <c r="D86" s="3">
        <v>1397</v>
      </c>
      <c r="E86" s="3">
        <v>1</v>
      </c>
      <c r="F86" s="3">
        <v>865553191.20000005</v>
      </c>
      <c r="G86" s="3">
        <f t="shared" si="1"/>
        <v>1209177808106.4001</v>
      </c>
    </row>
    <row r="87" spans="1:7">
      <c r="A87" s="4">
        <v>40981</v>
      </c>
      <c r="B87" s="3" t="s">
        <v>29</v>
      </c>
      <c r="C87" s="3" t="s">
        <v>30</v>
      </c>
      <c r="D87" s="3">
        <v>4215</v>
      </c>
      <c r="E87" s="3">
        <v>1</v>
      </c>
      <c r="F87" s="3">
        <v>216178794.5</v>
      </c>
      <c r="G87" s="3">
        <f t="shared" si="1"/>
        <v>911193618817.5</v>
      </c>
    </row>
    <row r="88" spans="1:7">
      <c r="A88" s="4">
        <v>40981</v>
      </c>
      <c r="B88" s="3" t="s">
        <v>31</v>
      </c>
      <c r="C88" s="3" t="s">
        <v>32</v>
      </c>
      <c r="D88" s="3">
        <v>3174</v>
      </c>
      <c r="E88" s="3">
        <v>1</v>
      </c>
      <c r="F88" s="3">
        <v>527553334.80000001</v>
      </c>
      <c r="G88" s="3">
        <f t="shared" si="1"/>
        <v>1674454284655.2</v>
      </c>
    </row>
    <row r="89" spans="1:7">
      <c r="A89" s="4">
        <v>40981</v>
      </c>
      <c r="B89" s="3" t="s">
        <v>145</v>
      </c>
      <c r="C89" s="3" t="s">
        <v>146</v>
      </c>
      <c r="D89" s="3">
        <v>793</v>
      </c>
      <c r="E89" s="3">
        <v>1</v>
      </c>
      <c r="F89" s="3">
        <v>2555663497</v>
      </c>
      <c r="G89" s="3">
        <f t="shared" si="1"/>
        <v>2026641153121</v>
      </c>
    </row>
    <row r="90" spans="1:7">
      <c r="A90" s="4">
        <v>40981</v>
      </c>
      <c r="B90" s="3" t="s">
        <v>108</v>
      </c>
      <c r="C90" s="3" t="s">
        <v>109</v>
      </c>
      <c r="D90" s="3">
        <v>13200</v>
      </c>
      <c r="E90" s="3">
        <v>1</v>
      </c>
      <c r="F90" s="3">
        <v>432995733</v>
      </c>
      <c r="G90" s="3">
        <f t="shared" si="1"/>
        <v>5715543675600</v>
      </c>
    </row>
    <row r="91" spans="1:7">
      <c r="A91" s="4">
        <v>40981</v>
      </c>
      <c r="B91" s="3" t="s">
        <v>33</v>
      </c>
      <c r="C91" s="3" t="s">
        <v>34</v>
      </c>
      <c r="D91" s="3">
        <v>6880</v>
      </c>
      <c r="E91" s="3">
        <v>1</v>
      </c>
      <c r="F91" s="3">
        <v>178822066.5</v>
      </c>
      <c r="G91" s="3">
        <f t="shared" si="1"/>
        <v>1230295817520</v>
      </c>
    </row>
    <row r="92" spans="1:7">
      <c r="A92" s="4">
        <v>40981</v>
      </c>
      <c r="B92" s="3" t="s">
        <v>110</v>
      </c>
      <c r="C92" s="3" t="s">
        <v>111</v>
      </c>
      <c r="D92" s="3">
        <v>3200</v>
      </c>
      <c r="E92" s="3">
        <v>1</v>
      </c>
      <c r="F92" s="3">
        <v>705851609</v>
      </c>
      <c r="G92" s="3">
        <f t="shared" si="1"/>
        <v>2258725148800</v>
      </c>
    </row>
    <row r="93" spans="1:7">
      <c r="A93" s="4">
        <v>40981</v>
      </c>
      <c r="B93" s="3" t="s">
        <v>149</v>
      </c>
      <c r="C93" s="3" t="s">
        <v>150</v>
      </c>
      <c r="D93" s="3">
        <v>1619</v>
      </c>
      <c r="E93" s="3">
        <v>1</v>
      </c>
      <c r="F93" s="3">
        <v>742844173</v>
      </c>
      <c r="G93" s="3">
        <f t="shared" si="1"/>
        <v>1202664716087</v>
      </c>
    </row>
    <row r="94" spans="1:7">
      <c r="A94" s="4">
        <v>40981</v>
      </c>
      <c r="B94" s="3" t="s">
        <v>176</v>
      </c>
      <c r="C94" s="3" t="s">
        <v>177</v>
      </c>
      <c r="D94" s="3">
        <v>2677</v>
      </c>
      <c r="E94" s="3">
        <v>1</v>
      </c>
      <c r="F94" s="3">
        <v>537117864</v>
      </c>
      <c r="G94" s="3">
        <f t="shared" si="1"/>
        <v>1437864521928</v>
      </c>
    </row>
    <row r="95" spans="1:7">
      <c r="A95" s="4">
        <v>40981</v>
      </c>
      <c r="B95" s="3" t="s">
        <v>112</v>
      </c>
      <c r="C95" s="3" t="s">
        <v>126</v>
      </c>
      <c r="D95" s="3">
        <v>10900</v>
      </c>
      <c r="E95" s="3">
        <v>1</v>
      </c>
      <c r="F95" s="3">
        <v>1190174612</v>
      </c>
      <c r="G95" s="3">
        <f t="shared" si="1"/>
        <v>12972903270800</v>
      </c>
    </row>
    <row r="96" spans="1:7">
      <c r="A96" s="4">
        <v>40981</v>
      </c>
      <c r="B96" s="3" t="s">
        <v>114</v>
      </c>
      <c r="C96" s="3" t="s">
        <v>115</v>
      </c>
      <c r="D96" s="3">
        <v>2782</v>
      </c>
      <c r="E96" s="3">
        <v>1</v>
      </c>
      <c r="F96" s="3">
        <v>1103424070.4774001</v>
      </c>
      <c r="G96" s="3">
        <f t="shared" si="1"/>
        <v>3069725764068.127</v>
      </c>
    </row>
    <row r="97" spans="1:7">
      <c r="A97" s="4">
        <v>40981</v>
      </c>
      <c r="B97" s="3" t="s">
        <v>35</v>
      </c>
      <c r="C97" s="3" t="s">
        <v>36</v>
      </c>
      <c r="D97" s="3">
        <v>13769</v>
      </c>
      <c r="E97" s="3">
        <v>1</v>
      </c>
      <c r="F97" s="3">
        <v>407609250</v>
      </c>
      <c r="G97" s="3">
        <f t="shared" si="1"/>
        <v>5612371763250</v>
      </c>
    </row>
    <row r="98" spans="1:7">
      <c r="A98" s="4">
        <v>40981</v>
      </c>
      <c r="B98" s="3" t="s">
        <v>116</v>
      </c>
      <c r="C98" s="3" t="s">
        <v>117</v>
      </c>
      <c r="D98" s="3">
        <v>3215</v>
      </c>
      <c r="E98" s="3">
        <v>1</v>
      </c>
      <c r="F98" s="3">
        <v>1785000000</v>
      </c>
      <c r="G98" s="3">
        <f t="shared" si="1"/>
        <v>5738775000000</v>
      </c>
    </row>
    <row r="99" spans="1:7">
      <c r="A99" s="4">
        <v>40981</v>
      </c>
      <c r="B99" s="3" t="s">
        <v>118</v>
      </c>
      <c r="C99" s="3" t="s">
        <v>119</v>
      </c>
      <c r="D99" s="3">
        <v>38482</v>
      </c>
      <c r="E99" s="3">
        <v>1</v>
      </c>
      <c r="F99" s="3">
        <v>546069423.60000002</v>
      </c>
      <c r="G99" s="3">
        <f t="shared" si="1"/>
        <v>21013843558975.199</v>
      </c>
    </row>
    <row r="100" spans="1:7">
      <c r="A100" s="4">
        <v>40981</v>
      </c>
      <c r="B100" s="3" t="s">
        <v>141</v>
      </c>
      <c r="C100" s="3" t="s">
        <v>142</v>
      </c>
      <c r="D100" s="3">
        <v>11605</v>
      </c>
      <c r="E100" s="3">
        <v>1</v>
      </c>
      <c r="F100" s="3">
        <v>171742604</v>
      </c>
      <c r="G100" s="3">
        <f t="shared" si="1"/>
        <v>1993072919420</v>
      </c>
    </row>
    <row r="101" spans="1:7">
      <c r="A101" s="4">
        <v>40981</v>
      </c>
      <c r="B101" s="3" t="s">
        <v>39</v>
      </c>
      <c r="C101" s="3" t="s">
        <v>40</v>
      </c>
      <c r="D101" s="3">
        <v>27000</v>
      </c>
      <c r="E101" s="3">
        <v>1</v>
      </c>
      <c r="F101" s="3">
        <v>161830654.30000001</v>
      </c>
      <c r="G101" s="3">
        <f t="shared" si="1"/>
        <v>4369427666100.0005</v>
      </c>
    </row>
    <row r="102" spans="1:7">
      <c r="A102" s="4">
        <v>40981</v>
      </c>
      <c r="B102" s="3" t="s">
        <v>41</v>
      </c>
      <c r="C102" s="3" t="s">
        <v>194</v>
      </c>
      <c r="D102" s="3">
        <v>12025</v>
      </c>
      <c r="E102" s="3">
        <v>1</v>
      </c>
      <c r="F102" s="3">
        <v>204423300</v>
      </c>
      <c r="G102" s="3">
        <f t="shared" si="1"/>
        <v>2458190182500</v>
      </c>
    </row>
    <row r="103" spans="1:7">
      <c r="A103" s="4">
        <v>40981</v>
      </c>
      <c r="B103" s="3" t="s">
        <v>178</v>
      </c>
      <c r="C103" s="3" t="s">
        <v>179</v>
      </c>
      <c r="D103" s="3">
        <v>2583</v>
      </c>
      <c r="E103" s="3">
        <v>1</v>
      </c>
      <c r="F103" s="3">
        <v>260392092</v>
      </c>
      <c r="G103" s="3">
        <f t="shared" si="1"/>
        <v>672592773636</v>
      </c>
    </row>
    <row r="104" spans="1:7">
      <c r="A104" s="4">
        <v>40981</v>
      </c>
      <c r="B104" s="3" t="s">
        <v>43</v>
      </c>
      <c r="C104" s="3" t="s">
        <v>44</v>
      </c>
      <c r="D104" s="3">
        <v>8061</v>
      </c>
      <c r="E104" s="3">
        <v>1</v>
      </c>
      <c r="F104" s="3">
        <v>436576635.39999998</v>
      </c>
      <c r="G104" s="3">
        <f t="shared" si="1"/>
        <v>3519244257959.3999</v>
      </c>
    </row>
    <row r="105" spans="1:7">
      <c r="A105" s="4">
        <v>40981</v>
      </c>
      <c r="B105" s="3" t="s">
        <v>120</v>
      </c>
      <c r="C105" s="3" t="s">
        <v>121</v>
      </c>
      <c r="D105" s="3">
        <v>10440</v>
      </c>
      <c r="E105" s="3">
        <v>1</v>
      </c>
      <c r="F105" s="3">
        <v>371988500</v>
      </c>
      <c r="G105" s="3">
        <f t="shared" si="1"/>
        <v>3883559940000</v>
      </c>
    </row>
    <row r="106" spans="1:7">
      <c r="A106" s="4">
        <v>40981</v>
      </c>
      <c r="B106" s="3" t="s">
        <v>45</v>
      </c>
      <c r="C106" s="3" t="s">
        <v>46</v>
      </c>
      <c r="D106" s="3">
        <v>4576</v>
      </c>
      <c r="E106" s="3">
        <v>1</v>
      </c>
      <c r="F106" s="3">
        <v>766559379.60000002</v>
      </c>
      <c r="G106" s="3">
        <f t="shared" si="1"/>
        <v>3507775721049.6001</v>
      </c>
    </row>
    <row r="107" spans="1:7">
      <c r="E107" s="1" t="s">
        <v>48</v>
      </c>
      <c r="G107" s="3">
        <f>SUM(G58:G106)</f>
        <v>215641153158355.12</v>
      </c>
    </row>
    <row r="108" spans="1:7">
      <c r="E108" s="1" t="s">
        <v>49</v>
      </c>
      <c r="G108" s="5">
        <v>419639467104.34698</v>
      </c>
    </row>
    <row r="109" spans="1:7">
      <c r="E109" s="1" t="s">
        <v>50</v>
      </c>
      <c r="G109" s="3">
        <f>G107/G108</f>
        <v>513.87243112844317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G34" sqref="G34"/>
    </sheetView>
  </sheetViews>
  <sheetFormatPr defaultRowHeight="15"/>
  <cols>
    <col min="1" max="1" width="11.7109375" customWidth="1"/>
    <col min="2" max="2" width="6.140625" bestFit="1" customWidth="1"/>
    <col min="3" max="3" width="29.42578125" bestFit="1" customWidth="1"/>
    <col min="4" max="4" width="9" bestFit="1" customWidth="1"/>
    <col min="5" max="5" width="12.85546875" bestFit="1" customWidth="1"/>
    <col min="6" max="6" width="9.4257812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196</v>
      </c>
      <c r="G2" s="2" t="s">
        <v>47</v>
      </c>
    </row>
    <row r="3" spans="1:7">
      <c r="A3" s="4">
        <v>40980</v>
      </c>
      <c r="B3" s="3" t="s">
        <v>152</v>
      </c>
      <c r="C3" s="3" t="s">
        <v>153</v>
      </c>
      <c r="D3" s="3">
        <v>3670</v>
      </c>
      <c r="E3" s="3">
        <v>1</v>
      </c>
      <c r="F3" s="3">
        <v>11.396011396011399</v>
      </c>
      <c r="G3" s="3">
        <f>PRODUCT(D3:F3)</f>
        <v>41823.361823361833</v>
      </c>
    </row>
    <row r="4" spans="1:7">
      <c r="A4" s="4">
        <v>40980</v>
      </c>
      <c r="B4" s="3" t="s">
        <v>9</v>
      </c>
      <c r="C4" s="3" t="s">
        <v>10</v>
      </c>
      <c r="D4" s="3">
        <v>11035</v>
      </c>
      <c r="E4" s="3">
        <v>1</v>
      </c>
      <c r="F4" s="3">
        <v>4.3888523151195997</v>
      </c>
      <c r="G4" s="3">
        <f t="shared" ref="G4:G27" si="0">PRODUCT(D4:F4)</f>
        <v>48430.985297344785</v>
      </c>
    </row>
    <row r="5" spans="1:7">
      <c r="A5" s="4">
        <v>40980</v>
      </c>
      <c r="B5" s="3" t="s">
        <v>11</v>
      </c>
      <c r="C5" s="3" t="s">
        <v>12</v>
      </c>
      <c r="D5" s="3">
        <v>4585</v>
      </c>
      <c r="E5" s="3">
        <v>1</v>
      </c>
      <c r="F5" s="3">
        <v>12.2137404580153</v>
      </c>
      <c r="G5" s="3">
        <f t="shared" si="0"/>
        <v>56000.000000000153</v>
      </c>
    </row>
    <row r="6" spans="1:7">
      <c r="A6" s="4">
        <v>40980</v>
      </c>
      <c r="B6" s="3" t="s">
        <v>128</v>
      </c>
      <c r="C6" s="3" t="s">
        <v>129</v>
      </c>
      <c r="D6" s="3">
        <v>9239</v>
      </c>
      <c r="E6" s="3">
        <v>1</v>
      </c>
      <c r="F6" s="3">
        <v>6.5146579804560298</v>
      </c>
      <c r="G6" s="3">
        <f t="shared" si="0"/>
        <v>60188.925081433263</v>
      </c>
    </row>
    <row r="7" spans="1:7">
      <c r="A7" s="4">
        <v>40980</v>
      </c>
      <c r="B7" s="3" t="s">
        <v>182</v>
      </c>
      <c r="C7" s="3" t="s">
        <v>183</v>
      </c>
      <c r="D7" s="3">
        <v>38016</v>
      </c>
      <c r="E7" s="3">
        <v>1</v>
      </c>
      <c r="F7" s="3">
        <v>1.14939225884314</v>
      </c>
      <c r="G7" s="3">
        <f t="shared" si="0"/>
        <v>43695.296112180811</v>
      </c>
    </row>
    <row r="8" spans="1:7">
      <c r="A8" s="4">
        <v>40980</v>
      </c>
      <c r="B8" s="3" t="s">
        <v>13</v>
      </c>
      <c r="C8" s="3" t="s">
        <v>134</v>
      </c>
      <c r="D8" s="3">
        <v>17290</v>
      </c>
      <c r="E8" s="3">
        <v>1</v>
      </c>
      <c r="F8" s="3">
        <v>2.5974025974026</v>
      </c>
      <c r="G8" s="3">
        <f t="shared" si="0"/>
        <v>44909.090909090955</v>
      </c>
    </row>
    <row r="9" spans="1:7">
      <c r="A9" s="4">
        <v>40980</v>
      </c>
      <c r="B9" s="3" t="s">
        <v>72</v>
      </c>
      <c r="C9" s="3" t="s">
        <v>73</v>
      </c>
      <c r="D9" s="3">
        <v>4744</v>
      </c>
      <c r="E9" s="3">
        <v>1</v>
      </c>
      <c r="F9" s="3">
        <v>9.9700897308075795</v>
      </c>
      <c r="G9" s="3">
        <f t="shared" si="0"/>
        <v>47298.105682951158</v>
      </c>
    </row>
    <row r="10" spans="1:7">
      <c r="A10" s="4">
        <v>40980</v>
      </c>
      <c r="B10" s="3" t="s">
        <v>167</v>
      </c>
      <c r="C10" s="3" t="s">
        <v>168</v>
      </c>
      <c r="D10" s="3">
        <v>1521</v>
      </c>
      <c r="E10" s="3">
        <v>1</v>
      </c>
      <c r="F10" s="3">
        <v>26.720106880427501</v>
      </c>
      <c r="G10" s="3">
        <f t="shared" si="0"/>
        <v>40641.282565130226</v>
      </c>
    </row>
    <row r="11" spans="1:7">
      <c r="A11" s="4">
        <v>40980</v>
      </c>
      <c r="B11" s="3" t="s">
        <v>15</v>
      </c>
      <c r="C11" s="3" t="s">
        <v>16</v>
      </c>
      <c r="D11" s="3">
        <v>15023</v>
      </c>
      <c r="E11" s="3">
        <v>1</v>
      </c>
      <c r="F11" s="3">
        <v>3.8277511961722501</v>
      </c>
      <c r="G11" s="3">
        <f t="shared" si="0"/>
        <v>57504.306220095714</v>
      </c>
    </row>
    <row r="12" spans="1:7">
      <c r="A12" s="4">
        <v>40980</v>
      </c>
      <c r="B12" s="3" t="s">
        <v>190</v>
      </c>
      <c r="C12" s="3" t="s">
        <v>191</v>
      </c>
      <c r="D12" s="3">
        <v>2300</v>
      </c>
      <c r="E12" s="3">
        <v>1</v>
      </c>
      <c r="F12" s="3">
        <v>20.356234096692098</v>
      </c>
      <c r="G12" s="3">
        <f t="shared" si="0"/>
        <v>46819.338422391826</v>
      </c>
    </row>
    <row r="13" spans="1:7">
      <c r="A13" s="4">
        <v>40980</v>
      </c>
      <c r="B13" s="3" t="s">
        <v>100</v>
      </c>
      <c r="C13" s="3" t="s">
        <v>101</v>
      </c>
      <c r="D13" s="3">
        <v>14325</v>
      </c>
      <c r="E13" s="3">
        <v>1</v>
      </c>
      <c r="F13" s="3">
        <v>3.0063885757234101</v>
      </c>
      <c r="G13" s="3">
        <f t="shared" si="0"/>
        <v>43066.516347237848</v>
      </c>
    </row>
    <row r="14" spans="1:7">
      <c r="A14" s="4">
        <v>40980</v>
      </c>
      <c r="B14" s="3" t="s">
        <v>172</v>
      </c>
      <c r="C14" s="3" t="s">
        <v>173</v>
      </c>
      <c r="D14" s="3">
        <v>2962</v>
      </c>
      <c r="E14" s="3">
        <v>1</v>
      </c>
      <c r="F14" s="3">
        <v>15.313935681470101</v>
      </c>
      <c r="G14" s="3">
        <f t="shared" si="0"/>
        <v>45359.877488514438</v>
      </c>
    </row>
    <row r="15" spans="1:7">
      <c r="A15" s="4">
        <v>40980</v>
      </c>
      <c r="B15" s="3" t="s">
        <v>25</v>
      </c>
      <c r="C15" s="3" t="s">
        <v>26</v>
      </c>
      <c r="D15" s="3">
        <v>2365</v>
      </c>
      <c r="E15" s="3">
        <v>1</v>
      </c>
      <c r="F15" s="3">
        <v>18.3992640294388</v>
      </c>
      <c r="G15" s="3">
        <f t="shared" si="0"/>
        <v>43514.259429622762</v>
      </c>
    </row>
    <row r="16" spans="1:7">
      <c r="A16" s="4">
        <v>40980</v>
      </c>
      <c r="B16" s="3" t="s">
        <v>104</v>
      </c>
      <c r="C16" s="3" t="s">
        <v>105</v>
      </c>
      <c r="D16" s="3">
        <v>40400</v>
      </c>
      <c r="E16" s="3">
        <v>1</v>
      </c>
      <c r="F16" s="3">
        <v>1.1157601115760101</v>
      </c>
      <c r="G16" s="3">
        <f t="shared" si="0"/>
        <v>45076.70850767081</v>
      </c>
    </row>
    <row r="17" spans="1:7">
      <c r="A17" s="4">
        <v>40980</v>
      </c>
      <c r="B17" s="3" t="s">
        <v>27</v>
      </c>
      <c r="C17" s="3" t="s">
        <v>28</v>
      </c>
      <c r="D17" s="3">
        <v>1397</v>
      </c>
      <c r="E17" s="3">
        <v>1</v>
      </c>
      <c r="F17" s="3">
        <v>30.143180105501099</v>
      </c>
      <c r="G17" s="3">
        <f t="shared" si="0"/>
        <v>42110.022607385035</v>
      </c>
    </row>
    <row r="18" spans="1:7">
      <c r="A18" s="4">
        <v>40980</v>
      </c>
      <c r="B18" s="3" t="s">
        <v>31</v>
      </c>
      <c r="C18" s="3" t="s">
        <v>32</v>
      </c>
      <c r="D18" s="3">
        <v>3174</v>
      </c>
      <c r="E18" s="3">
        <v>1</v>
      </c>
      <c r="F18" s="3">
        <v>17.167381974248901</v>
      </c>
      <c r="G18" s="3">
        <f t="shared" si="0"/>
        <v>54489.270386266013</v>
      </c>
    </row>
    <row r="19" spans="1:7">
      <c r="A19" s="4">
        <v>40980</v>
      </c>
      <c r="B19" s="3" t="s">
        <v>108</v>
      </c>
      <c r="C19" s="3" t="s">
        <v>109</v>
      </c>
      <c r="D19" s="3">
        <v>13200</v>
      </c>
      <c r="E19" s="3">
        <v>1</v>
      </c>
      <c r="F19" s="3">
        <v>3.5650623885917998</v>
      </c>
      <c r="G19" s="3">
        <f t="shared" si="0"/>
        <v>47058.823529411755</v>
      </c>
    </row>
    <row r="20" spans="1:7">
      <c r="A20" s="4">
        <v>40980</v>
      </c>
      <c r="B20" s="3" t="s">
        <v>33</v>
      </c>
      <c r="C20" s="3" t="s">
        <v>34</v>
      </c>
      <c r="D20" s="3">
        <v>6880</v>
      </c>
      <c r="E20" s="3">
        <v>1</v>
      </c>
      <c r="F20" s="3">
        <v>6.7796610169491496</v>
      </c>
      <c r="G20" s="3">
        <f t="shared" si="0"/>
        <v>46644.06779661015</v>
      </c>
    </row>
    <row r="21" spans="1:7">
      <c r="A21" s="4">
        <v>40980</v>
      </c>
      <c r="B21" s="3" t="s">
        <v>135</v>
      </c>
      <c r="C21" s="3" t="s">
        <v>136</v>
      </c>
      <c r="D21" s="3">
        <v>30951</v>
      </c>
      <c r="E21" s="3">
        <v>1</v>
      </c>
      <c r="F21" s="3">
        <v>1.4241971088798699</v>
      </c>
      <c r="G21" s="3">
        <f t="shared" si="0"/>
        <v>44080.324716940857</v>
      </c>
    </row>
    <row r="22" spans="1:7">
      <c r="A22" s="4">
        <v>40980</v>
      </c>
      <c r="B22" s="3" t="s">
        <v>114</v>
      </c>
      <c r="C22" s="3" t="s">
        <v>115</v>
      </c>
      <c r="D22" s="3">
        <v>2782</v>
      </c>
      <c r="E22" s="3">
        <v>1</v>
      </c>
      <c r="F22" s="3">
        <v>17.648464163822599</v>
      </c>
      <c r="G22" s="3">
        <f t="shared" si="0"/>
        <v>49098.027303754468</v>
      </c>
    </row>
    <row r="23" spans="1:7">
      <c r="A23" s="4">
        <v>40980</v>
      </c>
      <c r="B23" s="3" t="s">
        <v>37</v>
      </c>
      <c r="C23" s="3" t="s">
        <v>137</v>
      </c>
      <c r="D23" s="3">
        <v>8300</v>
      </c>
      <c r="E23" s="3">
        <v>1</v>
      </c>
      <c r="F23" s="3">
        <v>4.9701789264413501</v>
      </c>
      <c r="G23" s="3">
        <f t="shared" si="0"/>
        <v>41252.485089463204</v>
      </c>
    </row>
    <row r="24" spans="1:7">
      <c r="A24" s="4">
        <v>40980</v>
      </c>
      <c r="B24" s="3" t="s">
        <v>39</v>
      </c>
      <c r="C24" s="3" t="s">
        <v>40</v>
      </c>
      <c r="D24" s="3">
        <v>27000</v>
      </c>
      <c r="E24" s="3">
        <v>1</v>
      </c>
      <c r="F24" s="3">
        <v>1.83908045977011</v>
      </c>
      <c r="G24" s="3">
        <f t="shared" si="0"/>
        <v>49655.17241379297</v>
      </c>
    </row>
    <row r="25" spans="1:7">
      <c r="A25" s="4">
        <v>40980</v>
      </c>
      <c r="B25" s="3" t="s">
        <v>178</v>
      </c>
      <c r="C25" s="3" t="s">
        <v>179</v>
      </c>
      <c r="D25" s="3">
        <v>2583</v>
      </c>
      <c r="E25" s="3">
        <v>1</v>
      </c>
      <c r="F25" s="3">
        <v>12.4610591900312</v>
      </c>
      <c r="G25" s="3">
        <f t="shared" si="0"/>
        <v>32186.915887850591</v>
      </c>
    </row>
    <row r="26" spans="1:7">
      <c r="A26" s="4">
        <v>40980</v>
      </c>
      <c r="B26" s="3" t="s">
        <v>120</v>
      </c>
      <c r="C26" s="3" t="s">
        <v>121</v>
      </c>
      <c r="D26" s="3">
        <v>10440</v>
      </c>
      <c r="E26" s="3">
        <v>1</v>
      </c>
      <c r="F26" s="3">
        <v>4.3290043290043299</v>
      </c>
      <c r="G26" s="3">
        <f t="shared" si="0"/>
        <v>45194.805194805202</v>
      </c>
    </row>
    <row r="27" spans="1:7">
      <c r="A27" s="4">
        <v>40980</v>
      </c>
      <c r="B27" s="3" t="s">
        <v>158</v>
      </c>
      <c r="C27" s="3" t="s">
        <v>159</v>
      </c>
      <c r="D27" s="3">
        <v>12477</v>
      </c>
      <c r="E27" s="3">
        <v>1</v>
      </c>
      <c r="F27" s="3">
        <v>3.8465237042023301</v>
      </c>
      <c r="G27" s="3">
        <f t="shared" si="0"/>
        <v>47993.076257332476</v>
      </c>
    </row>
    <row r="28" spans="1:7">
      <c r="E28" s="1" t="s">
        <v>48</v>
      </c>
      <c r="G28" s="3">
        <f>SUM(G3:G27)</f>
        <v>1164091.0450706393</v>
      </c>
    </row>
    <row r="29" spans="1:7">
      <c r="E29" s="1" t="s">
        <v>49</v>
      </c>
      <c r="G29" s="5">
        <v>99.852908291507802</v>
      </c>
    </row>
    <row r="30" spans="1:7">
      <c r="E30" s="1" t="s">
        <v>50</v>
      </c>
      <c r="G30" s="3">
        <f>G28/G29</f>
        <v>11658.05848811358</v>
      </c>
    </row>
    <row r="32" spans="1:7">
      <c r="A32" s="1" t="s">
        <v>51</v>
      </c>
    </row>
    <row r="33" spans="1:7">
      <c r="A33" s="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196</v>
      </c>
      <c r="G33" s="2" t="s">
        <v>47</v>
      </c>
    </row>
    <row r="34" spans="1:7">
      <c r="A34" s="4">
        <v>40981</v>
      </c>
      <c r="B34" s="3" t="s">
        <v>152</v>
      </c>
      <c r="C34" s="3" t="s">
        <v>153</v>
      </c>
      <c r="D34" s="3">
        <v>3670</v>
      </c>
      <c r="E34" s="3">
        <v>1</v>
      </c>
      <c r="F34" s="3">
        <v>11.396011396011399</v>
      </c>
      <c r="G34" s="3">
        <f>PRODUCT(D34:F34)</f>
        <v>41823.361823361833</v>
      </c>
    </row>
    <row r="35" spans="1:7">
      <c r="A35" s="4">
        <v>40981</v>
      </c>
      <c r="B35" s="3" t="s">
        <v>9</v>
      </c>
      <c r="C35" s="3" t="s">
        <v>10</v>
      </c>
      <c r="D35" s="3">
        <v>11035</v>
      </c>
      <c r="E35" s="3">
        <v>1</v>
      </c>
      <c r="F35" s="3">
        <v>4.3888523151195997</v>
      </c>
      <c r="G35" s="3">
        <f t="shared" ref="G35:G58" si="1">PRODUCT(D35:F35)</f>
        <v>48430.985297344785</v>
      </c>
    </row>
    <row r="36" spans="1:7">
      <c r="A36" s="4">
        <v>40981</v>
      </c>
      <c r="B36" s="3" t="s">
        <v>11</v>
      </c>
      <c r="C36" s="3" t="s">
        <v>12</v>
      </c>
      <c r="D36" s="3">
        <v>4585</v>
      </c>
      <c r="E36" s="3">
        <v>1</v>
      </c>
      <c r="F36" s="3">
        <v>12.2137404580153</v>
      </c>
      <c r="G36" s="3">
        <f t="shared" si="1"/>
        <v>56000.000000000153</v>
      </c>
    </row>
    <row r="37" spans="1:7">
      <c r="A37" s="4">
        <v>40981</v>
      </c>
      <c r="B37" s="3" t="s">
        <v>128</v>
      </c>
      <c r="C37" s="3" t="s">
        <v>129</v>
      </c>
      <c r="D37" s="3">
        <v>9239</v>
      </c>
      <c r="E37" s="3">
        <v>1</v>
      </c>
      <c r="F37" s="3">
        <v>6.5146579804560298</v>
      </c>
      <c r="G37" s="3">
        <f t="shared" si="1"/>
        <v>60188.925081433263</v>
      </c>
    </row>
    <row r="38" spans="1:7">
      <c r="A38" s="4">
        <v>40981</v>
      </c>
      <c r="B38" s="3" t="s">
        <v>182</v>
      </c>
      <c r="C38" s="3" t="s">
        <v>183</v>
      </c>
      <c r="D38" s="3">
        <v>38016</v>
      </c>
      <c r="E38" s="3">
        <v>1</v>
      </c>
      <c r="F38" s="3">
        <v>1.14939225884314</v>
      </c>
      <c r="G38" s="3">
        <f t="shared" si="1"/>
        <v>43695.296112180811</v>
      </c>
    </row>
    <row r="39" spans="1:7">
      <c r="A39" s="4">
        <v>40981</v>
      </c>
      <c r="B39" s="3" t="s">
        <v>13</v>
      </c>
      <c r="C39" s="3" t="s">
        <v>134</v>
      </c>
      <c r="D39" s="3">
        <v>17290</v>
      </c>
      <c r="E39" s="3">
        <v>1</v>
      </c>
      <c r="F39" s="3">
        <v>2.5974025974026</v>
      </c>
      <c r="G39" s="3">
        <f t="shared" si="1"/>
        <v>44909.090909090955</v>
      </c>
    </row>
    <row r="40" spans="1:7">
      <c r="A40" s="4">
        <v>40981</v>
      </c>
      <c r="B40" s="3" t="s">
        <v>72</v>
      </c>
      <c r="C40" s="3" t="s">
        <v>73</v>
      </c>
      <c r="D40" s="3">
        <v>4744</v>
      </c>
      <c r="E40" s="3">
        <v>1</v>
      </c>
      <c r="F40" s="3">
        <v>9.9700897308075795</v>
      </c>
      <c r="G40" s="3">
        <f t="shared" si="1"/>
        <v>47298.105682951158</v>
      </c>
    </row>
    <row r="41" spans="1:7">
      <c r="A41" s="4">
        <v>40981</v>
      </c>
      <c r="B41" s="3" t="s">
        <v>167</v>
      </c>
      <c r="C41" s="3" t="s">
        <v>168</v>
      </c>
      <c r="D41" s="3">
        <v>1521</v>
      </c>
      <c r="E41" s="3">
        <v>1</v>
      </c>
      <c r="F41" s="3">
        <v>26.720106880427501</v>
      </c>
      <c r="G41" s="3">
        <f t="shared" si="1"/>
        <v>40641.282565130226</v>
      </c>
    </row>
    <row r="42" spans="1:7">
      <c r="A42" s="4">
        <v>40981</v>
      </c>
      <c r="B42" s="3" t="s">
        <v>15</v>
      </c>
      <c r="C42" s="3" t="s">
        <v>16</v>
      </c>
      <c r="D42" s="3">
        <v>15023</v>
      </c>
      <c r="E42" s="3">
        <v>1</v>
      </c>
      <c r="F42" s="3">
        <v>3.8277511961722501</v>
      </c>
      <c r="G42" s="3">
        <f t="shared" si="1"/>
        <v>57504.306220095714</v>
      </c>
    </row>
    <row r="43" spans="1:7">
      <c r="A43" s="4">
        <v>40981</v>
      </c>
      <c r="B43" s="3" t="s">
        <v>190</v>
      </c>
      <c r="C43" s="3" t="s">
        <v>191</v>
      </c>
      <c r="D43" s="3">
        <v>2300</v>
      </c>
      <c r="E43" s="3">
        <v>1</v>
      </c>
      <c r="F43" s="3">
        <v>20.356234096692098</v>
      </c>
      <c r="G43" s="3">
        <f t="shared" si="1"/>
        <v>46819.338422391826</v>
      </c>
    </row>
    <row r="44" spans="1:7">
      <c r="A44" s="4">
        <v>40981</v>
      </c>
      <c r="B44" s="3" t="s">
        <v>100</v>
      </c>
      <c r="C44" s="3" t="s">
        <v>101</v>
      </c>
      <c r="D44" s="3">
        <v>14325</v>
      </c>
      <c r="E44" s="3">
        <v>1</v>
      </c>
      <c r="F44" s="3">
        <v>3.0063885757234101</v>
      </c>
      <c r="G44" s="3">
        <f t="shared" si="1"/>
        <v>43066.516347237848</v>
      </c>
    </row>
    <row r="45" spans="1:7">
      <c r="A45" s="4">
        <v>40981</v>
      </c>
      <c r="B45" s="3" t="s">
        <v>172</v>
      </c>
      <c r="C45" s="3" t="s">
        <v>173</v>
      </c>
      <c r="D45" s="3">
        <v>2962</v>
      </c>
      <c r="E45" s="3">
        <v>1</v>
      </c>
      <c r="F45" s="3">
        <v>15.313935681470101</v>
      </c>
      <c r="G45" s="3">
        <f t="shared" si="1"/>
        <v>45359.877488514438</v>
      </c>
    </row>
    <row r="46" spans="1:7">
      <c r="A46" s="4">
        <v>40981</v>
      </c>
      <c r="B46" s="3" t="s">
        <v>25</v>
      </c>
      <c r="C46" s="3" t="s">
        <v>26</v>
      </c>
      <c r="D46" s="3">
        <v>2365</v>
      </c>
      <c r="E46" s="3">
        <v>1</v>
      </c>
      <c r="F46" s="3">
        <v>18.3992640294388</v>
      </c>
      <c r="G46" s="3">
        <f t="shared" si="1"/>
        <v>43514.259429622762</v>
      </c>
    </row>
    <row r="47" spans="1:7">
      <c r="A47" s="4">
        <v>40981</v>
      </c>
      <c r="B47" s="3" t="s">
        <v>104</v>
      </c>
      <c r="C47" s="3" t="s">
        <v>105</v>
      </c>
      <c r="D47" s="3">
        <v>40400</v>
      </c>
      <c r="E47" s="3">
        <v>1</v>
      </c>
      <c r="F47" s="3">
        <v>1.1157601115760101</v>
      </c>
      <c r="G47" s="3">
        <f t="shared" si="1"/>
        <v>45076.70850767081</v>
      </c>
    </row>
    <row r="48" spans="1:7">
      <c r="A48" s="4">
        <v>40981</v>
      </c>
      <c r="B48" s="3" t="s">
        <v>27</v>
      </c>
      <c r="C48" s="3" t="s">
        <v>28</v>
      </c>
      <c r="D48" s="3">
        <v>1397</v>
      </c>
      <c r="E48" s="3">
        <v>1</v>
      </c>
      <c r="F48" s="3">
        <v>30.143180105501099</v>
      </c>
      <c r="G48" s="3">
        <f t="shared" si="1"/>
        <v>42110.022607385035</v>
      </c>
    </row>
    <row r="49" spans="1:7">
      <c r="A49" s="4">
        <v>40981</v>
      </c>
      <c r="B49" s="3" t="s">
        <v>31</v>
      </c>
      <c r="C49" s="3" t="s">
        <v>32</v>
      </c>
      <c r="D49" s="3">
        <v>3174</v>
      </c>
      <c r="E49" s="3">
        <v>1</v>
      </c>
      <c r="F49" s="3">
        <v>17.167381974248901</v>
      </c>
      <c r="G49" s="3">
        <f t="shared" si="1"/>
        <v>54489.270386266013</v>
      </c>
    </row>
    <row r="50" spans="1:7">
      <c r="A50" s="4">
        <v>40981</v>
      </c>
      <c r="B50" s="3" t="s">
        <v>108</v>
      </c>
      <c r="C50" s="3" t="s">
        <v>109</v>
      </c>
      <c r="D50" s="3">
        <v>13200</v>
      </c>
      <c r="E50" s="3">
        <v>1</v>
      </c>
      <c r="F50" s="3">
        <v>3.5650623885917998</v>
      </c>
      <c r="G50" s="3">
        <f t="shared" si="1"/>
        <v>47058.823529411755</v>
      </c>
    </row>
    <row r="51" spans="1:7">
      <c r="A51" s="4">
        <v>40981</v>
      </c>
      <c r="B51" s="3" t="s">
        <v>33</v>
      </c>
      <c r="C51" s="3" t="s">
        <v>34</v>
      </c>
      <c r="D51" s="3">
        <v>6880</v>
      </c>
      <c r="E51" s="3">
        <v>1</v>
      </c>
      <c r="F51" s="3">
        <v>6.7796610169491496</v>
      </c>
      <c r="G51" s="3">
        <f t="shared" si="1"/>
        <v>46644.06779661015</v>
      </c>
    </row>
    <row r="52" spans="1:7">
      <c r="A52" s="4">
        <v>40981</v>
      </c>
      <c r="B52" s="3" t="s">
        <v>135</v>
      </c>
      <c r="C52" s="3" t="s">
        <v>136</v>
      </c>
      <c r="D52" s="3">
        <v>30951</v>
      </c>
      <c r="E52" s="3">
        <v>1</v>
      </c>
      <c r="F52" s="3">
        <v>1.4241971088798699</v>
      </c>
      <c r="G52" s="3">
        <f t="shared" si="1"/>
        <v>44080.324716940857</v>
      </c>
    </row>
    <row r="53" spans="1:7">
      <c r="A53" s="4">
        <v>40981</v>
      </c>
      <c r="B53" s="3" t="s">
        <v>114</v>
      </c>
      <c r="C53" s="3" t="s">
        <v>115</v>
      </c>
      <c r="D53" s="3">
        <v>2782</v>
      </c>
      <c r="E53" s="3">
        <v>1</v>
      </c>
      <c r="F53" s="3">
        <v>17.648464163822599</v>
      </c>
      <c r="G53" s="3">
        <f t="shared" si="1"/>
        <v>49098.027303754468</v>
      </c>
    </row>
    <row r="54" spans="1:7">
      <c r="A54" s="4">
        <v>40981</v>
      </c>
      <c r="B54" s="3" t="s">
        <v>37</v>
      </c>
      <c r="C54" s="3" t="s">
        <v>137</v>
      </c>
      <c r="D54" s="3">
        <v>8300</v>
      </c>
      <c r="E54" s="3">
        <v>1</v>
      </c>
      <c r="F54" s="3">
        <v>4.9701789264413501</v>
      </c>
      <c r="G54" s="3">
        <f t="shared" si="1"/>
        <v>41252.485089463204</v>
      </c>
    </row>
    <row r="55" spans="1:7">
      <c r="A55" s="4">
        <v>40981</v>
      </c>
      <c r="B55" s="3" t="s">
        <v>39</v>
      </c>
      <c r="C55" s="3" t="s">
        <v>40</v>
      </c>
      <c r="D55" s="3">
        <v>27000</v>
      </c>
      <c r="E55" s="3">
        <v>1</v>
      </c>
      <c r="F55" s="3">
        <v>1.83908045977011</v>
      </c>
      <c r="G55" s="3">
        <f t="shared" si="1"/>
        <v>49655.17241379297</v>
      </c>
    </row>
    <row r="56" spans="1:7">
      <c r="A56" s="4">
        <v>40981</v>
      </c>
      <c r="B56" s="3" t="s">
        <v>178</v>
      </c>
      <c r="C56" s="3" t="s">
        <v>179</v>
      </c>
      <c r="D56" s="3">
        <v>2583</v>
      </c>
      <c r="E56" s="3">
        <v>1</v>
      </c>
      <c r="F56" s="3">
        <v>12.4610591900312</v>
      </c>
      <c r="G56" s="3">
        <f t="shared" si="1"/>
        <v>32186.915887850591</v>
      </c>
    </row>
    <row r="57" spans="1:7">
      <c r="A57" s="4">
        <v>40981</v>
      </c>
      <c r="B57" s="3" t="s">
        <v>120</v>
      </c>
      <c r="C57" s="3" t="s">
        <v>121</v>
      </c>
      <c r="D57" s="3">
        <v>10440</v>
      </c>
      <c r="E57" s="3">
        <v>1</v>
      </c>
      <c r="F57" s="3">
        <v>4.3290043290043299</v>
      </c>
      <c r="G57" s="3">
        <f t="shared" si="1"/>
        <v>45194.805194805202</v>
      </c>
    </row>
    <row r="58" spans="1:7">
      <c r="A58" s="4">
        <v>40981</v>
      </c>
      <c r="B58" s="3" t="s">
        <v>158</v>
      </c>
      <c r="C58" s="3" t="s">
        <v>159</v>
      </c>
      <c r="D58" s="3">
        <v>12477</v>
      </c>
      <c r="E58" s="3">
        <v>1</v>
      </c>
      <c r="F58" s="3">
        <v>3.8465237042023301</v>
      </c>
      <c r="G58" s="3">
        <f t="shared" si="1"/>
        <v>47993.076257332476</v>
      </c>
    </row>
    <row r="59" spans="1:7">
      <c r="E59" s="1" t="s">
        <v>48</v>
      </c>
      <c r="G59" s="3">
        <f>SUM(G34:G58)</f>
        <v>1164091.0450706393</v>
      </c>
    </row>
    <row r="60" spans="1:7">
      <c r="E60" s="1" t="s">
        <v>49</v>
      </c>
      <c r="G60" s="5">
        <v>99.852908291507802</v>
      </c>
    </row>
    <row r="61" spans="1:7">
      <c r="E61" s="1" t="s">
        <v>50</v>
      </c>
      <c r="G61" s="3">
        <f>G59/G60</f>
        <v>11658.05848811358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L11" sqref="L11"/>
    </sheetView>
  </sheetViews>
  <sheetFormatPr defaultRowHeight="15"/>
  <cols>
    <col min="1" max="1" width="11.7109375" customWidth="1"/>
    <col min="2" max="2" width="6.140625" bestFit="1" customWidth="1"/>
    <col min="3" max="3" width="23.85546875" bestFit="1" customWidth="1"/>
    <col min="4" max="4" width="9" bestFit="1" customWidth="1"/>
    <col min="5" max="5" width="12.85546875" bestFit="1" customWidth="1"/>
    <col min="6" max="6" width="9.28515625" bestFit="1" customWidth="1"/>
    <col min="7" max="7" width="9.5703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197</v>
      </c>
      <c r="G2" s="2" t="s">
        <v>47</v>
      </c>
    </row>
    <row r="3" spans="1:7">
      <c r="A3" s="4">
        <v>40980</v>
      </c>
      <c r="B3" s="3" t="s">
        <v>21</v>
      </c>
      <c r="C3" s="3" t="s">
        <v>22</v>
      </c>
      <c r="D3" s="3">
        <v>9175</v>
      </c>
      <c r="E3" s="3">
        <v>1</v>
      </c>
      <c r="F3" s="3">
        <v>1.3839619999999999</v>
      </c>
      <c r="G3" s="3">
        <f>PRODUCT(D3:F3)</f>
        <v>12697.851349999999</v>
      </c>
    </row>
    <row r="4" spans="1:7">
      <c r="A4" s="4">
        <v>40980</v>
      </c>
      <c r="B4" s="3" t="s">
        <v>29</v>
      </c>
      <c r="C4" s="3" t="s">
        <v>30</v>
      </c>
      <c r="D4" s="3">
        <v>4215</v>
      </c>
      <c r="E4" s="3">
        <v>1</v>
      </c>
      <c r="F4" s="3">
        <v>2.5672009999999998</v>
      </c>
      <c r="G4" s="3">
        <f t="shared" ref="G4:G9" si="0">PRODUCT(D4:F4)</f>
        <v>10820.752214999999</v>
      </c>
    </row>
    <row r="5" spans="1:7">
      <c r="A5" s="4">
        <v>40980</v>
      </c>
      <c r="B5" s="3" t="s">
        <v>35</v>
      </c>
      <c r="C5" s="3" t="s">
        <v>36</v>
      </c>
      <c r="D5" s="3">
        <v>13769</v>
      </c>
      <c r="E5" s="3">
        <v>1</v>
      </c>
      <c r="F5" s="3">
        <v>0.85014400000000001</v>
      </c>
      <c r="G5" s="3">
        <f t="shared" si="0"/>
        <v>11705.632736</v>
      </c>
    </row>
    <row r="6" spans="1:7">
      <c r="A6" s="4">
        <v>40980</v>
      </c>
      <c r="B6" s="3" t="s">
        <v>141</v>
      </c>
      <c r="C6" s="3" t="s">
        <v>142</v>
      </c>
      <c r="D6" s="3">
        <v>11605</v>
      </c>
      <c r="E6" s="3">
        <v>1</v>
      </c>
      <c r="F6" s="3">
        <v>1.0411170000000001</v>
      </c>
      <c r="G6" s="3">
        <f t="shared" si="0"/>
        <v>12082.162785</v>
      </c>
    </row>
    <row r="7" spans="1:7">
      <c r="A7" s="4">
        <v>40980</v>
      </c>
      <c r="B7" s="3" t="s">
        <v>41</v>
      </c>
      <c r="C7" s="3" t="s">
        <v>194</v>
      </c>
      <c r="D7" s="3">
        <v>12025</v>
      </c>
      <c r="E7" s="3">
        <v>1</v>
      </c>
      <c r="F7" s="3">
        <v>1.076343</v>
      </c>
      <c r="G7" s="3">
        <f t="shared" si="0"/>
        <v>12943.024575000001</v>
      </c>
    </row>
    <row r="8" spans="1:7">
      <c r="A8" s="4">
        <v>40980</v>
      </c>
      <c r="B8" s="3" t="s">
        <v>43</v>
      </c>
      <c r="C8" s="3" t="s">
        <v>44</v>
      </c>
      <c r="D8" s="3">
        <v>8061</v>
      </c>
      <c r="E8" s="3">
        <v>1</v>
      </c>
      <c r="F8" s="3">
        <v>1.450758</v>
      </c>
      <c r="G8" s="3">
        <f t="shared" si="0"/>
        <v>11694.560238</v>
      </c>
    </row>
    <row r="9" spans="1:7">
      <c r="A9" s="4">
        <v>40980</v>
      </c>
      <c r="B9" s="3" t="s">
        <v>45</v>
      </c>
      <c r="C9" s="3" t="s">
        <v>46</v>
      </c>
      <c r="D9" s="3">
        <v>4576</v>
      </c>
      <c r="E9" s="3">
        <v>1</v>
      </c>
      <c r="F9" s="3">
        <v>2.8645040000000002</v>
      </c>
      <c r="G9" s="3">
        <f t="shared" si="0"/>
        <v>13107.970304</v>
      </c>
    </row>
    <row r="10" spans="1:7">
      <c r="E10" s="1" t="s">
        <v>48</v>
      </c>
      <c r="G10" s="3">
        <f>SUM(G3:G9)</f>
        <v>85051.954203000001</v>
      </c>
    </row>
    <row r="11" spans="1:7">
      <c r="E11" s="1" t="s">
        <v>49</v>
      </c>
      <c r="G11" s="5">
        <v>100.000007732705</v>
      </c>
    </row>
    <row r="12" spans="1:7">
      <c r="E12" s="1" t="s">
        <v>50</v>
      </c>
      <c r="G12" s="3">
        <f>G10/G11</f>
        <v>850.51947626183789</v>
      </c>
    </row>
    <row r="14" spans="1:7">
      <c r="A14" s="1" t="s">
        <v>51</v>
      </c>
    </row>
    <row r="15" spans="1:7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197</v>
      </c>
      <c r="G15" s="2" t="s">
        <v>47</v>
      </c>
    </row>
    <row r="16" spans="1:7">
      <c r="A16" s="4">
        <v>40981</v>
      </c>
      <c r="B16" s="3" t="s">
        <v>21</v>
      </c>
      <c r="C16" s="3" t="s">
        <v>22</v>
      </c>
      <c r="D16" s="3">
        <v>9175</v>
      </c>
      <c r="E16" s="3">
        <v>1</v>
      </c>
      <c r="F16" s="3">
        <v>1.3839619999999999</v>
      </c>
      <c r="G16" s="3">
        <f>PRODUCT(D16:F16)</f>
        <v>12697.851349999999</v>
      </c>
    </row>
    <row r="17" spans="1:7">
      <c r="A17" s="4">
        <v>40981</v>
      </c>
      <c r="B17" s="3" t="s">
        <v>29</v>
      </c>
      <c r="C17" s="3" t="s">
        <v>30</v>
      </c>
      <c r="D17" s="3">
        <v>4215</v>
      </c>
      <c r="E17" s="3">
        <v>1</v>
      </c>
      <c r="F17" s="3">
        <v>2.5672009999999998</v>
      </c>
      <c r="G17" s="3">
        <f t="shared" ref="G17:G22" si="1">PRODUCT(D17:F17)</f>
        <v>10820.752214999999</v>
      </c>
    </row>
    <row r="18" spans="1:7">
      <c r="A18" s="4">
        <v>40981</v>
      </c>
      <c r="B18" s="3" t="s">
        <v>35</v>
      </c>
      <c r="C18" s="3" t="s">
        <v>36</v>
      </c>
      <c r="D18" s="3">
        <v>13769</v>
      </c>
      <c r="E18" s="3">
        <v>1</v>
      </c>
      <c r="F18" s="3">
        <v>0.85014400000000001</v>
      </c>
      <c r="G18" s="3">
        <f t="shared" si="1"/>
        <v>11705.632736</v>
      </c>
    </row>
    <row r="19" spans="1:7">
      <c r="A19" s="4">
        <v>40981</v>
      </c>
      <c r="B19" s="3" t="s">
        <v>141</v>
      </c>
      <c r="C19" s="3" t="s">
        <v>142</v>
      </c>
      <c r="D19" s="3">
        <v>11605</v>
      </c>
      <c r="E19" s="3">
        <v>1</v>
      </c>
      <c r="F19" s="3">
        <v>1.0411170000000001</v>
      </c>
      <c r="G19" s="3">
        <f t="shared" si="1"/>
        <v>12082.162785</v>
      </c>
    </row>
    <row r="20" spans="1:7">
      <c r="A20" s="4">
        <v>40981</v>
      </c>
      <c r="B20" s="3" t="s">
        <v>41</v>
      </c>
      <c r="C20" s="3" t="s">
        <v>194</v>
      </c>
      <c r="D20" s="3">
        <v>12025</v>
      </c>
      <c r="E20" s="3">
        <v>1</v>
      </c>
      <c r="F20" s="3">
        <v>1.076343</v>
      </c>
      <c r="G20" s="3">
        <f t="shared" si="1"/>
        <v>12943.024575000001</v>
      </c>
    </row>
    <row r="21" spans="1:7">
      <c r="A21" s="4">
        <v>40981</v>
      </c>
      <c r="B21" s="3" t="s">
        <v>43</v>
      </c>
      <c r="C21" s="3" t="s">
        <v>44</v>
      </c>
      <c r="D21" s="3">
        <v>8061</v>
      </c>
      <c r="E21" s="3">
        <v>1</v>
      </c>
      <c r="F21" s="3">
        <v>1.450758</v>
      </c>
      <c r="G21" s="3">
        <f t="shared" si="1"/>
        <v>11694.560238</v>
      </c>
    </row>
    <row r="22" spans="1:7">
      <c r="A22" s="4">
        <v>40981</v>
      </c>
      <c r="B22" s="3" t="s">
        <v>45</v>
      </c>
      <c r="C22" s="3" t="s">
        <v>46</v>
      </c>
      <c r="D22" s="3">
        <v>4576</v>
      </c>
      <c r="E22" s="3">
        <v>1</v>
      </c>
      <c r="F22" s="3">
        <v>2.8645040000000002</v>
      </c>
      <c r="G22" s="3">
        <f t="shared" si="1"/>
        <v>13107.970304</v>
      </c>
    </row>
    <row r="23" spans="1:7">
      <c r="E23" s="1" t="s">
        <v>48</v>
      </c>
      <c r="G23" s="3">
        <f>SUM(G16:G22)</f>
        <v>85051.954203000001</v>
      </c>
    </row>
    <row r="24" spans="1:7">
      <c r="E24" s="1" t="s">
        <v>49</v>
      </c>
      <c r="G24" s="5">
        <v>100.000007732705</v>
      </c>
    </row>
    <row r="25" spans="1:7">
      <c r="E25" s="1" t="s">
        <v>50</v>
      </c>
      <c r="G25" s="3">
        <f>G23/G24</f>
        <v>850.51947626183789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3"/>
  <sheetViews>
    <sheetView topLeftCell="A31" workbookViewId="0">
      <selection activeCell="H50" sqref="H50"/>
    </sheetView>
  </sheetViews>
  <sheetFormatPr defaultRowHeight="15"/>
  <cols>
    <col min="1" max="1" width="11.7109375" customWidth="1"/>
    <col min="2" max="2" width="6.140625" bestFit="1" customWidth="1"/>
    <col min="3" max="3" width="30" bestFit="1" customWidth="1"/>
    <col min="4" max="4" width="15" bestFit="1" customWidth="1"/>
    <col min="5" max="5" width="7" bestFit="1" customWidth="1"/>
    <col min="6" max="6" width="12.42578125" bestFit="1" customWidth="1"/>
    <col min="7" max="7" width="12.85546875" bestFit="1" customWidth="1"/>
    <col min="8" max="8" width="20.5703125" bestFit="1" customWidth="1"/>
  </cols>
  <sheetData>
    <row r="1" spans="1:8">
      <c r="A1" s="1" t="s">
        <v>0</v>
      </c>
    </row>
    <row r="2" spans="1:8">
      <c r="A2" s="2" t="s">
        <v>1</v>
      </c>
      <c r="B2" s="2" t="s">
        <v>2</v>
      </c>
      <c r="C2" s="2" t="s">
        <v>3</v>
      </c>
      <c r="D2" s="2" t="s">
        <v>52</v>
      </c>
      <c r="E2" s="2" t="s">
        <v>53</v>
      </c>
      <c r="F2" s="2" t="s">
        <v>4</v>
      </c>
      <c r="G2" s="2" t="s">
        <v>5</v>
      </c>
      <c r="H2" s="2" t="s">
        <v>47</v>
      </c>
    </row>
    <row r="3" spans="1:8">
      <c r="A3" s="4">
        <v>40980</v>
      </c>
      <c r="B3" s="3" t="s">
        <v>54</v>
      </c>
      <c r="C3" s="3" t="s">
        <v>55</v>
      </c>
      <c r="D3" s="3">
        <v>804175200</v>
      </c>
      <c r="E3" s="3">
        <v>1</v>
      </c>
      <c r="F3" s="3">
        <v>3859</v>
      </c>
      <c r="G3" s="3">
        <v>1</v>
      </c>
      <c r="H3" s="3">
        <f>PRODUCT(D3:G3)</f>
        <v>3103312096800</v>
      </c>
    </row>
    <row r="4" spans="1:8">
      <c r="A4" s="4">
        <v>40980</v>
      </c>
      <c r="B4" s="3" t="s">
        <v>56</v>
      </c>
      <c r="C4" s="3" t="s">
        <v>57</v>
      </c>
      <c r="D4" s="3">
        <v>445752132</v>
      </c>
      <c r="E4" s="3">
        <v>0.5</v>
      </c>
      <c r="F4" s="3">
        <v>6350</v>
      </c>
      <c r="G4" s="3">
        <v>1</v>
      </c>
      <c r="H4" s="3">
        <f t="shared" ref="H4:H43" si="0">PRODUCT(D4:G4)</f>
        <v>1415263019100</v>
      </c>
    </row>
    <row r="5" spans="1:8">
      <c r="A5" s="4">
        <v>40980</v>
      </c>
      <c r="B5" s="3" t="s">
        <v>58</v>
      </c>
      <c r="C5" s="3" t="s">
        <v>59</v>
      </c>
      <c r="D5" s="3">
        <v>1342910258</v>
      </c>
      <c r="E5" s="3">
        <v>1</v>
      </c>
      <c r="F5" s="3">
        <v>30500</v>
      </c>
      <c r="G5" s="3">
        <v>1</v>
      </c>
      <c r="H5" s="3">
        <f t="shared" si="0"/>
        <v>40958762869000</v>
      </c>
    </row>
    <row r="6" spans="1:8">
      <c r="A6" s="4">
        <v>40980</v>
      </c>
      <c r="B6" s="3" t="s">
        <v>60</v>
      </c>
      <c r="C6" s="3" t="s">
        <v>61</v>
      </c>
      <c r="D6" s="3">
        <v>262732208</v>
      </c>
      <c r="E6" s="3">
        <v>0.3</v>
      </c>
      <c r="F6" s="3">
        <v>54890</v>
      </c>
      <c r="G6" s="3">
        <v>1</v>
      </c>
      <c r="H6" s="3">
        <f t="shared" si="0"/>
        <v>4326411269135.9995</v>
      </c>
    </row>
    <row r="7" spans="1:8">
      <c r="A7" s="4">
        <v>40980</v>
      </c>
      <c r="B7" s="3" t="s">
        <v>62</v>
      </c>
      <c r="C7" s="3" t="s">
        <v>63</v>
      </c>
      <c r="D7" s="3">
        <v>381175443</v>
      </c>
      <c r="E7" s="3">
        <v>1</v>
      </c>
      <c r="F7" s="3">
        <v>30150</v>
      </c>
      <c r="G7" s="3">
        <v>1</v>
      </c>
      <c r="H7" s="3">
        <f t="shared" si="0"/>
        <v>11492439606450</v>
      </c>
    </row>
    <row r="8" spans="1:8">
      <c r="A8" s="4">
        <v>40980</v>
      </c>
      <c r="B8" s="3" t="s">
        <v>9</v>
      </c>
      <c r="C8" s="3" t="s">
        <v>10</v>
      </c>
      <c r="D8" s="3">
        <v>436245170</v>
      </c>
      <c r="E8" s="3">
        <v>0.75</v>
      </c>
      <c r="F8" s="3">
        <v>11035</v>
      </c>
      <c r="G8" s="3">
        <v>1</v>
      </c>
      <c r="H8" s="3">
        <f t="shared" si="0"/>
        <v>3610474088212.5</v>
      </c>
    </row>
    <row r="9" spans="1:8">
      <c r="A9" s="4">
        <v>40980</v>
      </c>
      <c r="B9" s="3" t="s">
        <v>64</v>
      </c>
      <c r="C9" s="3" t="s">
        <v>65</v>
      </c>
      <c r="D9" s="3">
        <v>213132540</v>
      </c>
      <c r="E9" s="3">
        <v>0.4</v>
      </c>
      <c r="F9" s="3">
        <v>18311</v>
      </c>
      <c r="G9" s="3">
        <v>1</v>
      </c>
      <c r="H9" s="3">
        <f t="shared" si="0"/>
        <v>1561067975976</v>
      </c>
    </row>
    <row r="10" spans="1:8">
      <c r="A10" s="4">
        <v>40980</v>
      </c>
      <c r="B10" s="3" t="s">
        <v>66</v>
      </c>
      <c r="C10" s="3" t="s">
        <v>67</v>
      </c>
      <c r="D10" s="3">
        <v>718210043</v>
      </c>
      <c r="E10" s="3">
        <v>0.5</v>
      </c>
      <c r="F10" s="3">
        <v>15770</v>
      </c>
      <c r="G10" s="3">
        <v>1</v>
      </c>
      <c r="H10" s="3">
        <f t="shared" si="0"/>
        <v>5663086189055</v>
      </c>
    </row>
    <row r="11" spans="1:8">
      <c r="A11" s="4">
        <v>40980</v>
      </c>
      <c r="B11" s="3" t="s">
        <v>68</v>
      </c>
      <c r="C11" s="3" t="s">
        <v>69</v>
      </c>
      <c r="D11" s="3">
        <v>139607000</v>
      </c>
      <c r="E11" s="3">
        <v>0.3</v>
      </c>
      <c r="F11" s="3">
        <v>25300</v>
      </c>
      <c r="G11" s="3">
        <v>1</v>
      </c>
      <c r="H11" s="3">
        <f t="shared" si="0"/>
        <v>1059617130000</v>
      </c>
    </row>
    <row r="12" spans="1:8">
      <c r="A12" s="4">
        <v>40980</v>
      </c>
      <c r="B12" s="3" t="s">
        <v>70</v>
      </c>
      <c r="C12" s="3" t="s">
        <v>71</v>
      </c>
      <c r="D12" s="3">
        <v>2136185454</v>
      </c>
      <c r="E12" s="3">
        <v>1</v>
      </c>
      <c r="F12" s="3">
        <v>23818</v>
      </c>
      <c r="G12" s="3">
        <v>1</v>
      </c>
      <c r="H12" s="3">
        <f t="shared" si="0"/>
        <v>50879665143372</v>
      </c>
    </row>
    <row r="13" spans="1:8">
      <c r="A13" s="4">
        <v>40980</v>
      </c>
      <c r="B13" s="3" t="s">
        <v>13</v>
      </c>
      <c r="C13" s="3" t="s">
        <v>14</v>
      </c>
      <c r="D13" s="3">
        <v>327348572</v>
      </c>
      <c r="E13" s="3">
        <v>1</v>
      </c>
      <c r="F13" s="3">
        <v>17290</v>
      </c>
      <c r="G13" s="3">
        <v>1</v>
      </c>
      <c r="H13" s="3">
        <f t="shared" si="0"/>
        <v>5659856809880</v>
      </c>
    </row>
    <row r="14" spans="1:8">
      <c r="A14" s="4">
        <v>40980</v>
      </c>
      <c r="B14" s="3" t="s">
        <v>72</v>
      </c>
      <c r="C14" s="3" t="s">
        <v>73</v>
      </c>
      <c r="D14" s="3">
        <v>5220000000</v>
      </c>
      <c r="E14" s="3">
        <v>1</v>
      </c>
      <c r="F14" s="3">
        <v>4744</v>
      </c>
      <c r="G14" s="3">
        <v>1</v>
      </c>
      <c r="H14" s="3">
        <f t="shared" si="0"/>
        <v>24763680000000</v>
      </c>
    </row>
    <row r="15" spans="1:8">
      <c r="A15" s="4">
        <v>40980</v>
      </c>
      <c r="B15" s="3" t="s">
        <v>74</v>
      </c>
      <c r="C15" s="3" t="s">
        <v>75</v>
      </c>
      <c r="D15" s="3">
        <v>860096108</v>
      </c>
      <c r="E15" s="3">
        <v>0.75</v>
      </c>
      <c r="F15" s="3">
        <v>4065</v>
      </c>
      <c r="G15" s="3">
        <v>1</v>
      </c>
      <c r="H15" s="3">
        <f t="shared" si="0"/>
        <v>2622218009265</v>
      </c>
    </row>
    <row r="16" spans="1:8">
      <c r="A16" s="4">
        <v>40980</v>
      </c>
      <c r="B16" s="3" t="s">
        <v>76</v>
      </c>
      <c r="C16" s="3" t="s">
        <v>77</v>
      </c>
      <c r="D16" s="3">
        <v>358479330</v>
      </c>
      <c r="E16" s="3">
        <v>0.3</v>
      </c>
      <c r="F16" s="3">
        <v>20462</v>
      </c>
      <c r="G16" s="3">
        <v>1</v>
      </c>
      <c r="H16" s="3">
        <f t="shared" si="0"/>
        <v>2200561215138</v>
      </c>
    </row>
    <row r="17" spans="1:8">
      <c r="A17" s="4">
        <v>40980</v>
      </c>
      <c r="B17" s="3" t="s">
        <v>78</v>
      </c>
      <c r="C17" s="3" t="s">
        <v>79</v>
      </c>
      <c r="D17" s="3">
        <v>5613566954</v>
      </c>
      <c r="E17" s="3">
        <v>0.75</v>
      </c>
      <c r="F17" s="3">
        <v>2433</v>
      </c>
      <c r="G17" s="3">
        <v>1</v>
      </c>
      <c r="H17" s="3">
        <f t="shared" si="0"/>
        <v>10243356299311.5</v>
      </c>
    </row>
    <row r="18" spans="1:8">
      <c r="A18" s="4">
        <v>40980</v>
      </c>
      <c r="B18" s="3" t="s">
        <v>80</v>
      </c>
      <c r="C18" s="3" t="s">
        <v>81</v>
      </c>
      <c r="D18" s="3">
        <v>719761564</v>
      </c>
      <c r="E18" s="3">
        <v>1</v>
      </c>
      <c r="F18" s="3">
        <v>11000</v>
      </c>
      <c r="G18" s="3">
        <v>1</v>
      </c>
      <c r="H18" s="3">
        <f t="shared" si="0"/>
        <v>7917377204000</v>
      </c>
    </row>
    <row r="19" spans="1:8">
      <c r="A19" s="4">
        <v>40980</v>
      </c>
      <c r="B19" s="3" t="s">
        <v>82</v>
      </c>
      <c r="C19" s="3" t="s">
        <v>83</v>
      </c>
      <c r="D19" s="3">
        <v>1691971441</v>
      </c>
      <c r="E19" s="3">
        <v>1</v>
      </c>
      <c r="F19" s="3">
        <v>2021</v>
      </c>
      <c r="G19" s="3">
        <v>1</v>
      </c>
      <c r="H19" s="3">
        <f t="shared" si="0"/>
        <v>3419474282261</v>
      </c>
    </row>
    <row r="20" spans="1:8">
      <c r="A20" s="4">
        <v>40980</v>
      </c>
      <c r="B20" s="3" t="s">
        <v>84</v>
      </c>
      <c r="C20" s="3" t="s">
        <v>85</v>
      </c>
      <c r="D20" s="3">
        <v>429506618</v>
      </c>
      <c r="E20" s="3">
        <v>1</v>
      </c>
      <c r="F20" s="3">
        <v>8975</v>
      </c>
      <c r="G20" s="3">
        <v>1</v>
      </c>
      <c r="H20" s="3">
        <f t="shared" si="0"/>
        <v>3854821896550</v>
      </c>
    </row>
    <row r="21" spans="1:8">
      <c r="A21" s="4">
        <v>40980</v>
      </c>
      <c r="B21" s="3" t="s">
        <v>86</v>
      </c>
      <c r="C21" s="3" t="s">
        <v>87</v>
      </c>
      <c r="D21" s="3">
        <v>630899224</v>
      </c>
      <c r="E21" s="3">
        <v>1</v>
      </c>
      <c r="F21" s="3">
        <v>15785</v>
      </c>
      <c r="G21" s="3">
        <v>1</v>
      </c>
      <c r="H21" s="3">
        <f t="shared" si="0"/>
        <v>9958744250840</v>
      </c>
    </row>
    <row r="22" spans="1:8">
      <c r="A22" s="4">
        <v>40980</v>
      </c>
      <c r="B22" s="3" t="s">
        <v>88</v>
      </c>
      <c r="C22" s="3" t="s">
        <v>89</v>
      </c>
      <c r="D22" s="3">
        <v>276020221</v>
      </c>
      <c r="E22" s="3">
        <v>1</v>
      </c>
      <c r="F22" s="3">
        <v>4851</v>
      </c>
      <c r="G22" s="3">
        <v>1</v>
      </c>
      <c r="H22" s="3">
        <f t="shared" si="0"/>
        <v>1338974092071</v>
      </c>
    </row>
    <row r="23" spans="1:8">
      <c r="A23" s="4">
        <v>40980</v>
      </c>
      <c r="B23" s="3" t="s">
        <v>90</v>
      </c>
      <c r="C23" s="3" t="s">
        <v>91</v>
      </c>
      <c r="D23" s="3">
        <v>544581456</v>
      </c>
      <c r="E23" s="3">
        <v>1</v>
      </c>
      <c r="F23" s="3">
        <v>4823</v>
      </c>
      <c r="G23" s="3">
        <v>1</v>
      </c>
      <c r="H23" s="3">
        <f t="shared" si="0"/>
        <v>2626516362288</v>
      </c>
    </row>
    <row r="24" spans="1:8">
      <c r="A24" s="4">
        <v>40980</v>
      </c>
      <c r="B24" s="3" t="s">
        <v>92</v>
      </c>
      <c r="C24" s="3" t="s">
        <v>93</v>
      </c>
      <c r="D24" s="3">
        <v>320415081</v>
      </c>
      <c r="E24" s="3">
        <v>0.3</v>
      </c>
      <c r="F24" s="3">
        <v>54300</v>
      </c>
      <c r="G24" s="3">
        <v>1</v>
      </c>
      <c r="H24" s="3">
        <f t="shared" si="0"/>
        <v>5219561669490</v>
      </c>
    </row>
    <row r="25" spans="1:8">
      <c r="A25" s="4">
        <v>40980</v>
      </c>
      <c r="B25" s="3" t="s">
        <v>94</v>
      </c>
      <c r="C25" s="3" t="s">
        <v>95</v>
      </c>
      <c r="D25" s="3">
        <v>202201464</v>
      </c>
      <c r="E25" s="3">
        <v>0.3</v>
      </c>
      <c r="F25" s="3">
        <v>12540</v>
      </c>
      <c r="G25" s="3">
        <v>1</v>
      </c>
      <c r="H25" s="3">
        <f t="shared" si="0"/>
        <v>760681907568</v>
      </c>
    </row>
    <row r="26" spans="1:8">
      <c r="A26" s="4">
        <v>40980</v>
      </c>
      <c r="B26" s="3" t="s">
        <v>96</v>
      </c>
      <c r="C26" s="3" t="s">
        <v>97</v>
      </c>
      <c r="D26" s="3">
        <v>118310298</v>
      </c>
      <c r="E26" s="3">
        <v>1</v>
      </c>
      <c r="F26" s="3">
        <v>7047</v>
      </c>
      <c r="G26" s="3">
        <v>1</v>
      </c>
      <c r="H26" s="3">
        <f t="shared" si="0"/>
        <v>833732670006</v>
      </c>
    </row>
    <row r="27" spans="1:8">
      <c r="A27" s="4">
        <v>40980</v>
      </c>
      <c r="B27" s="3" t="s">
        <v>98</v>
      </c>
      <c r="C27" s="3" t="s">
        <v>99</v>
      </c>
      <c r="D27" s="3">
        <v>367240805</v>
      </c>
      <c r="E27" s="3">
        <v>1</v>
      </c>
      <c r="F27" s="3">
        <v>7075</v>
      </c>
      <c r="G27" s="3">
        <v>1</v>
      </c>
      <c r="H27" s="3">
        <f t="shared" si="0"/>
        <v>2598228695375</v>
      </c>
    </row>
    <row r="28" spans="1:8">
      <c r="A28" s="4">
        <v>40980</v>
      </c>
      <c r="B28" s="3" t="s">
        <v>23</v>
      </c>
      <c r="C28" s="3" t="s">
        <v>24</v>
      </c>
      <c r="D28" s="3">
        <v>215349515</v>
      </c>
      <c r="E28" s="3">
        <v>0.5</v>
      </c>
      <c r="F28" s="3">
        <v>16900</v>
      </c>
      <c r="G28" s="3">
        <v>1</v>
      </c>
      <c r="H28" s="3">
        <f t="shared" si="0"/>
        <v>1819703401750</v>
      </c>
    </row>
    <row r="29" spans="1:8">
      <c r="A29" s="4">
        <v>40980</v>
      </c>
      <c r="B29" s="3" t="s">
        <v>100</v>
      </c>
      <c r="C29" s="3" t="s">
        <v>101</v>
      </c>
      <c r="D29" s="3">
        <v>1883076857</v>
      </c>
      <c r="E29" s="3">
        <v>1</v>
      </c>
      <c r="F29" s="3">
        <v>14325</v>
      </c>
      <c r="G29" s="3">
        <v>1</v>
      </c>
      <c r="H29" s="3">
        <f t="shared" si="0"/>
        <v>26975075976525</v>
      </c>
    </row>
    <row r="30" spans="1:8">
      <c r="A30" s="4">
        <v>40980</v>
      </c>
      <c r="B30" s="3" t="s">
        <v>102</v>
      </c>
      <c r="C30" s="3" t="s">
        <v>103</v>
      </c>
      <c r="D30" s="3">
        <v>505072150</v>
      </c>
      <c r="E30" s="3">
        <v>0.5</v>
      </c>
      <c r="F30" s="3">
        <v>16415</v>
      </c>
      <c r="G30" s="3">
        <v>1</v>
      </c>
      <c r="H30" s="3">
        <f t="shared" si="0"/>
        <v>4145379671125</v>
      </c>
    </row>
    <row r="31" spans="1:8">
      <c r="A31" s="4">
        <v>40980</v>
      </c>
      <c r="B31" s="3" t="s">
        <v>104</v>
      </c>
      <c r="C31" s="3" t="s">
        <v>105</v>
      </c>
      <c r="D31" s="3">
        <v>403309411</v>
      </c>
      <c r="E31" s="3">
        <v>1</v>
      </c>
      <c r="F31" s="3">
        <v>40400</v>
      </c>
      <c r="G31" s="3">
        <v>1</v>
      </c>
      <c r="H31" s="3">
        <f t="shared" si="0"/>
        <v>16293700204400</v>
      </c>
    </row>
    <row r="32" spans="1:8">
      <c r="A32" s="4">
        <v>40980</v>
      </c>
      <c r="B32" s="3" t="s">
        <v>106</v>
      </c>
      <c r="C32" s="3" t="s">
        <v>107</v>
      </c>
      <c r="D32" s="3">
        <v>5767361873</v>
      </c>
      <c r="E32" s="3">
        <v>1</v>
      </c>
      <c r="F32" s="3">
        <v>1916</v>
      </c>
      <c r="G32" s="3">
        <v>1</v>
      </c>
      <c r="H32" s="3">
        <f t="shared" si="0"/>
        <v>11050265348668</v>
      </c>
    </row>
    <row r="33" spans="1:8">
      <c r="A33" s="4">
        <v>40980</v>
      </c>
      <c r="B33" s="3" t="s">
        <v>108</v>
      </c>
      <c r="C33" s="3" t="s">
        <v>109</v>
      </c>
      <c r="D33" s="3">
        <v>481106370</v>
      </c>
      <c r="E33" s="3">
        <v>1</v>
      </c>
      <c r="F33" s="3">
        <v>13200</v>
      </c>
      <c r="G33" s="3">
        <v>1</v>
      </c>
      <c r="H33" s="3">
        <f t="shared" si="0"/>
        <v>6350604084000</v>
      </c>
    </row>
    <row r="34" spans="1:8">
      <c r="A34" s="4">
        <v>40980</v>
      </c>
      <c r="B34" s="3" t="s">
        <v>110</v>
      </c>
      <c r="C34" s="3" t="s">
        <v>111</v>
      </c>
      <c r="D34" s="3">
        <v>1411703218</v>
      </c>
      <c r="E34" s="3">
        <v>0.75</v>
      </c>
      <c r="F34" s="3">
        <v>3200</v>
      </c>
      <c r="G34" s="3">
        <v>1</v>
      </c>
      <c r="H34" s="3">
        <f t="shared" si="0"/>
        <v>3388087723200</v>
      </c>
    </row>
    <row r="35" spans="1:8">
      <c r="A35" s="4">
        <v>40980</v>
      </c>
      <c r="B35" s="3" t="s">
        <v>112</v>
      </c>
      <c r="C35" s="3" t="s">
        <v>113</v>
      </c>
      <c r="D35" s="3">
        <v>1582734828</v>
      </c>
      <c r="E35" s="3">
        <v>1</v>
      </c>
      <c r="F35" s="3">
        <v>10900</v>
      </c>
      <c r="G35" s="3">
        <v>1</v>
      </c>
      <c r="H35" s="3">
        <f t="shared" si="0"/>
        <v>17251809625200</v>
      </c>
    </row>
    <row r="36" spans="1:8">
      <c r="A36" s="4">
        <v>40980</v>
      </c>
      <c r="B36" s="3" t="s">
        <v>114</v>
      </c>
      <c r="C36" s="3" t="s">
        <v>115</v>
      </c>
      <c r="D36" s="3">
        <v>1712715852</v>
      </c>
      <c r="E36" s="3">
        <v>1</v>
      </c>
      <c r="F36" s="3">
        <v>2782</v>
      </c>
      <c r="G36" s="3">
        <v>1</v>
      </c>
      <c r="H36" s="3">
        <f t="shared" si="0"/>
        <v>4764775500264</v>
      </c>
    </row>
    <row r="37" spans="1:8">
      <c r="A37" s="4">
        <v>40980</v>
      </c>
      <c r="B37" s="3" t="s">
        <v>35</v>
      </c>
      <c r="C37" s="3" t="s">
        <v>36</v>
      </c>
      <c r="D37" s="3">
        <v>543479460</v>
      </c>
      <c r="E37" s="3">
        <v>1</v>
      </c>
      <c r="F37" s="3">
        <v>13769</v>
      </c>
      <c r="G37" s="3">
        <v>1</v>
      </c>
      <c r="H37" s="3">
        <f t="shared" si="0"/>
        <v>7483168684740</v>
      </c>
    </row>
    <row r="38" spans="1:8">
      <c r="A38" s="4">
        <v>40980</v>
      </c>
      <c r="B38" s="3" t="s">
        <v>116</v>
      </c>
      <c r="C38" s="3" t="s">
        <v>117</v>
      </c>
      <c r="D38" s="3">
        <v>2100000000</v>
      </c>
      <c r="E38" s="3">
        <v>1</v>
      </c>
      <c r="F38" s="3">
        <v>3215</v>
      </c>
      <c r="G38" s="3">
        <v>1</v>
      </c>
      <c r="H38" s="3">
        <f t="shared" si="0"/>
        <v>6751500000000</v>
      </c>
    </row>
    <row r="39" spans="1:8">
      <c r="A39" s="4">
        <v>40980</v>
      </c>
      <c r="B39" s="3" t="s">
        <v>118</v>
      </c>
      <c r="C39" s="3" t="s">
        <v>119</v>
      </c>
      <c r="D39" s="3">
        <v>643744516</v>
      </c>
      <c r="E39" s="3">
        <v>1</v>
      </c>
      <c r="F39" s="3">
        <v>38482</v>
      </c>
      <c r="G39" s="3">
        <v>1</v>
      </c>
      <c r="H39" s="3">
        <f t="shared" si="0"/>
        <v>24772576464712</v>
      </c>
    </row>
    <row r="40" spans="1:8">
      <c r="A40" s="4">
        <v>40980</v>
      </c>
      <c r="B40" s="3" t="s">
        <v>39</v>
      </c>
      <c r="C40" s="3" t="s">
        <v>40</v>
      </c>
      <c r="D40" s="3">
        <v>189881872</v>
      </c>
      <c r="E40" s="3">
        <v>0.75</v>
      </c>
      <c r="F40" s="3">
        <v>27000</v>
      </c>
      <c r="G40" s="3">
        <v>1</v>
      </c>
      <c r="H40" s="3">
        <f t="shared" si="0"/>
        <v>3845107908000</v>
      </c>
    </row>
    <row r="41" spans="1:8">
      <c r="A41" s="4">
        <v>40980</v>
      </c>
      <c r="B41" s="3" t="s">
        <v>43</v>
      </c>
      <c r="C41" s="3" t="s">
        <v>44</v>
      </c>
      <c r="D41" s="3">
        <v>459554353</v>
      </c>
      <c r="E41" s="3">
        <v>1</v>
      </c>
      <c r="F41" s="3">
        <v>8061</v>
      </c>
      <c r="G41" s="3">
        <v>1</v>
      </c>
      <c r="H41" s="3">
        <f t="shared" si="0"/>
        <v>3704467639533</v>
      </c>
    </row>
    <row r="42" spans="1:8">
      <c r="A42" s="4">
        <v>40980</v>
      </c>
      <c r="B42" s="3" t="s">
        <v>120</v>
      </c>
      <c r="C42" s="3" t="s">
        <v>121</v>
      </c>
      <c r="D42" s="3">
        <v>1487954000</v>
      </c>
      <c r="E42" s="3">
        <v>0.3</v>
      </c>
      <c r="F42" s="3">
        <v>10440</v>
      </c>
      <c r="G42" s="3">
        <v>1</v>
      </c>
      <c r="H42" s="3">
        <f t="shared" si="0"/>
        <v>4660271928000</v>
      </c>
    </row>
    <row r="43" spans="1:8">
      <c r="A43" s="4">
        <v>40980</v>
      </c>
      <c r="B43" s="3" t="s">
        <v>45</v>
      </c>
      <c r="C43" s="3" t="s">
        <v>122</v>
      </c>
      <c r="D43" s="3">
        <v>835378333</v>
      </c>
      <c r="E43" s="3">
        <v>1</v>
      </c>
      <c r="F43" s="3">
        <v>4576</v>
      </c>
      <c r="G43" s="3">
        <v>1</v>
      </c>
      <c r="H43" s="3">
        <f t="shared" si="0"/>
        <v>3822691251808</v>
      </c>
    </row>
    <row r="44" spans="1:8">
      <c r="F44" s="1" t="s">
        <v>48</v>
      </c>
      <c r="H44" s="3">
        <f>SUM(H3:H43)</f>
        <v>355167070163070</v>
      </c>
    </row>
    <row r="45" spans="1:8">
      <c r="F45" s="1" t="s">
        <v>49</v>
      </c>
      <c r="H45" s="5">
        <v>12542822923.187</v>
      </c>
    </row>
    <row r="46" spans="1:8">
      <c r="F46" s="1" t="s">
        <v>50</v>
      </c>
      <c r="H46" s="3">
        <f>H44/H45</f>
        <v>28316.35847353777</v>
      </c>
    </row>
    <row r="48" spans="1:8">
      <c r="A48" s="1" t="s">
        <v>51</v>
      </c>
    </row>
    <row r="49" spans="1:8">
      <c r="A49" s="2" t="s">
        <v>1</v>
      </c>
      <c r="B49" s="2" t="s">
        <v>2</v>
      </c>
      <c r="C49" s="2" t="s">
        <v>3</v>
      </c>
      <c r="D49" s="2" t="s">
        <v>52</v>
      </c>
      <c r="E49" s="2" t="s">
        <v>53</v>
      </c>
      <c r="F49" s="2" t="s">
        <v>4</v>
      </c>
      <c r="G49" s="2" t="s">
        <v>5</v>
      </c>
      <c r="H49" s="2" t="s">
        <v>47</v>
      </c>
    </row>
    <row r="50" spans="1:8">
      <c r="A50" s="4">
        <v>40981</v>
      </c>
      <c r="B50" s="3" t="s">
        <v>54</v>
      </c>
      <c r="C50" s="3" t="s">
        <v>55</v>
      </c>
      <c r="D50" s="3">
        <v>804175200</v>
      </c>
      <c r="E50" s="3">
        <v>1</v>
      </c>
      <c r="F50" s="3">
        <v>3859</v>
      </c>
      <c r="G50" s="3">
        <v>1</v>
      </c>
      <c r="H50" s="3">
        <f>PRODUCT(D50:G50)</f>
        <v>3103312096800</v>
      </c>
    </row>
    <row r="51" spans="1:8">
      <c r="A51" s="4">
        <v>40981</v>
      </c>
      <c r="B51" s="3" t="s">
        <v>56</v>
      </c>
      <c r="C51" s="3" t="s">
        <v>57</v>
      </c>
      <c r="D51" s="3">
        <v>445752132</v>
      </c>
      <c r="E51" s="3">
        <v>0.5</v>
      </c>
      <c r="F51" s="3">
        <v>6350</v>
      </c>
      <c r="G51" s="3">
        <v>1</v>
      </c>
      <c r="H51" s="3">
        <f t="shared" ref="H51:H90" si="1">PRODUCT(D51:G51)</f>
        <v>1415263019100</v>
      </c>
    </row>
    <row r="52" spans="1:8">
      <c r="A52" s="4">
        <v>40981</v>
      </c>
      <c r="B52" s="3" t="s">
        <v>58</v>
      </c>
      <c r="C52" s="3" t="s">
        <v>59</v>
      </c>
      <c r="D52" s="3">
        <v>1342910258</v>
      </c>
      <c r="E52" s="3">
        <v>1</v>
      </c>
      <c r="F52" s="3">
        <v>30500</v>
      </c>
      <c r="G52" s="3">
        <v>1</v>
      </c>
      <c r="H52" s="3">
        <f t="shared" si="1"/>
        <v>40958762869000</v>
      </c>
    </row>
    <row r="53" spans="1:8">
      <c r="A53" s="4">
        <v>40981</v>
      </c>
      <c r="B53" s="3" t="s">
        <v>60</v>
      </c>
      <c r="C53" s="3" t="s">
        <v>61</v>
      </c>
      <c r="D53" s="3">
        <v>262732208</v>
      </c>
      <c r="E53" s="3">
        <v>0.3</v>
      </c>
      <c r="F53" s="3">
        <v>54890</v>
      </c>
      <c r="G53" s="3">
        <v>1</v>
      </c>
      <c r="H53" s="3">
        <f t="shared" si="1"/>
        <v>4326411269135.9995</v>
      </c>
    </row>
    <row r="54" spans="1:8">
      <c r="A54" s="4">
        <v>40981</v>
      </c>
      <c r="B54" s="3" t="s">
        <v>62</v>
      </c>
      <c r="C54" s="3" t="s">
        <v>63</v>
      </c>
      <c r="D54" s="3">
        <v>381175443</v>
      </c>
      <c r="E54" s="3">
        <v>1</v>
      </c>
      <c r="F54" s="3">
        <v>30150</v>
      </c>
      <c r="G54" s="3">
        <v>1</v>
      </c>
      <c r="H54" s="3">
        <f t="shared" si="1"/>
        <v>11492439606450</v>
      </c>
    </row>
    <row r="55" spans="1:8">
      <c r="A55" s="4">
        <v>40981</v>
      </c>
      <c r="B55" s="3" t="s">
        <v>9</v>
      </c>
      <c r="C55" s="3" t="s">
        <v>10</v>
      </c>
      <c r="D55" s="3">
        <v>436245170</v>
      </c>
      <c r="E55" s="3">
        <v>0.75</v>
      </c>
      <c r="F55" s="3">
        <v>11035</v>
      </c>
      <c r="G55" s="3">
        <v>1</v>
      </c>
      <c r="H55" s="3">
        <f t="shared" si="1"/>
        <v>3610474088212.5</v>
      </c>
    </row>
    <row r="56" spans="1:8">
      <c r="A56" s="4">
        <v>40981</v>
      </c>
      <c r="B56" s="3" t="s">
        <v>64</v>
      </c>
      <c r="C56" s="3" t="s">
        <v>65</v>
      </c>
      <c r="D56" s="3">
        <v>213132540</v>
      </c>
      <c r="E56" s="3">
        <v>0.4</v>
      </c>
      <c r="F56" s="3">
        <v>18311</v>
      </c>
      <c r="G56" s="3">
        <v>1</v>
      </c>
      <c r="H56" s="3">
        <f t="shared" si="1"/>
        <v>1561067975976</v>
      </c>
    </row>
    <row r="57" spans="1:8">
      <c r="A57" s="4">
        <v>40981</v>
      </c>
      <c r="B57" s="3" t="s">
        <v>66</v>
      </c>
      <c r="C57" s="3" t="s">
        <v>67</v>
      </c>
      <c r="D57" s="3">
        <v>718210043</v>
      </c>
      <c r="E57" s="3">
        <v>0.5</v>
      </c>
      <c r="F57" s="3">
        <v>15770</v>
      </c>
      <c r="G57" s="3">
        <v>1</v>
      </c>
      <c r="H57" s="3">
        <f t="shared" si="1"/>
        <v>5663086189055</v>
      </c>
    </row>
    <row r="58" spans="1:8">
      <c r="A58" s="4">
        <v>40981</v>
      </c>
      <c r="B58" s="3" t="s">
        <v>68</v>
      </c>
      <c r="C58" s="3" t="s">
        <v>69</v>
      </c>
      <c r="D58" s="3">
        <v>139607000</v>
      </c>
      <c r="E58" s="3">
        <v>0.3</v>
      </c>
      <c r="F58" s="3">
        <v>25300</v>
      </c>
      <c r="G58" s="3">
        <v>1</v>
      </c>
      <c r="H58" s="3">
        <f t="shared" si="1"/>
        <v>1059617130000</v>
      </c>
    </row>
    <row r="59" spans="1:8">
      <c r="A59" s="4">
        <v>40981</v>
      </c>
      <c r="B59" s="3" t="s">
        <v>70</v>
      </c>
      <c r="C59" s="3" t="s">
        <v>71</v>
      </c>
      <c r="D59" s="3">
        <v>2136185454</v>
      </c>
      <c r="E59" s="3">
        <v>1</v>
      </c>
      <c r="F59" s="3">
        <v>23818</v>
      </c>
      <c r="G59" s="3">
        <v>1</v>
      </c>
      <c r="H59" s="3">
        <f t="shared" si="1"/>
        <v>50879665143372</v>
      </c>
    </row>
    <row r="60" spans="1:8">
      <c r="A60" s="4">
        <v>40981</v>
      </c>
      <c r="B60" s="3" t="s">
        <v>13</v>
      </c>
      <c r="C60" s="3" t="s">
        <v>14</v>
      </c>
      <c r="D60" s="3">
        <v>327348572</v>
      </c>
      <c r="E60" s="3">
        <v>1</v>
      </c>
      <c r="F60" s="3">
        <v>17290</v>
      </c>
      <c r="G60" s="3">
        <v>1</v>
      </c>
      <c r="H60" s="3">
        <f t="shared" si="1"/>
        <v>5659856809880</v>
      </c>
    </row>
    <row r="61" spans="1:8">
      <c r="A61" s="4">
        <v>40981</v>
      </c>
      <c r="B61" s="3" t="s">
        <v>72</v>
      </c>
      <c r="C61" s="3" t="s">
        <v>73</v>
      </c>
      <c r="D61" s="3">
        <v>5220000000</v>
      </c>
      <c r="E61" s="3">
        <v>1</v>
      </c>
      <c r="F61" s="3">
        <v>4744</v>
      </c>
      <c r="G61" s="3">
        <v>1</v>
      </c>
      <c r="H61" s="3">
        <f t="shared" si="1"/>
        <v>24763680000000</v>
      </c>
    </row>
    <row r="62" spans="1:8">
      <c r="A62" s="4">
        <v>40981</v>
      </c>
      <c r="B62" s="3" t="s">
        <v>74</v>
      </c>
      <c r="C62" s="3" t="s">
        <v>75</v>
      </c>
      <c r="D62" s="3">
        <v>860096108</v>
      </c>
      <c r="E62" s="3">
        <v>0.75</v>
      </c>
      <c r="F62" s="3">
        <v>4065</v>
      </c>
      <c r="G62" s="3">
        <v>1</v>
      </c>
      <c r="H62" s="3">
        <f t="shared" si="1"/>
        <v>2622218009265</v>
      </c>
    </row>
    <row r="63" spans="1:8">
      <c r="A63" s="4">
        <v>40981</v>
      </c>
      <c r="B63" s="3" t="s">
        <v>76</v>
      </c>
      <c r="C63" s="3" t="s">
        <v>77</v>
      </c>
      <c r="D63" s="3">
        <v>358479330</v>
      </c>
      <c r="E63" s="3">
        <v>0.3</v>
      </c>
      <c r="F63" s="3">
        <v>20462</v>
      </c>
      <c r="G63" s="3">
        <v>1</v>
      </c>
      <c r="H63" s="3">
        <f t="shared" si="1"/>
        <v>2200561215138</v>
      </c>
    </row>
    <row r="64" spans="1:8">
      <c r="A64" s="4">
        <v>40981</v>
      </c>
      <c r="B64" s="3" t="s">
        <v>78</v>
      </c>
      <c r="C64" s="3" t="s">
        <v>79</v>
      </c>
      <c r="D64" s="3">
        <v>5613566954</v>
      </c>
      <c r="E64" s="3">
        <v>0.75</v>
      </c>
      <c r="F64" s="3">
        <v>2433</v>
      </c>
      <c r="G64" s="3">
        <v>1</v>
      </c>
      <c r="H64" s="3">
        <f t="shared" si="1"/>
        <v>10243356299311.5</v>
      </c>
    </row>
    <row r="65" spans="1:8">
      <c r="A65" s="4">
        <v>40981</v>
      </c>
      <c r="B65" s="3" t="s">
        <v>80</v>
      </c>
      <c r="C65" s="3" t="s">
        <v>81</v>
      </c>
      <c r="D65" s="3">
        <v>719761564</v>
      </c>
      <c r="E65" s="3">
        <v>1</v>
      </c>
      <c r="F65" s="3">
        <v>11000</v>
      </c>
      <c r="G65" s="3">
        <v>1</v>
      </c>
      <c r="H65" s="3">
        <f t="shared" si="1"/>
        <v>7917377204000</v>
      </c>
    </row>
    <row r="66" spans="1:8">
      <c r="A66" s="4">
        <v>40981</v>
      </c>
      <c r="B66" s="3" t="s">
        <v>82</v>
      </c>
      <c r="C66" s="3" t="s">
        <v>83</v>
      </c>
      <c r="D66" s="3">
        <v>1691971441</v>
      </c>
      <c r="E66" s="3">
        <v>1</v>
      </c>
      <c r="F66" s="3">
        <v>2021</v>
      </c>
      <c r="G66" s="3">
        <v>1</v>
      </c>
      <c r="H66" s="3">
        <f t="shared" si="1"/>
        <v>3419474282261</v>
      </c>
    </row>
    <row r="67" spans="1:8">
      <c r="A67" s="4">
        <v>40981</v>
      </c>
      <c r="B67" s="3" t="s">
        <v>84</v>
      </c>
      <c r="C67" s="3" t="s">
        <v>85</v>
      </c>
      <c r="D67" s="3">
        <v>429506618</v>
      </c>
      <c r="E67" s="3">
        <v>1</v>
      </c>
      <c r="F67" s="3">
        <v>8975</v>
      </c>
      <c r="G67" s="3">
        <v>1</v>
      </c>
      <c r="H67" s="3">
        <f t="shared" si="1"/>
        <v>3854821896550</v>
      </c>
    </row>
    <row r="68" spans="1:8">
      <c r="A68" s="4">
        <v>40981</v>
      </c>
      <c r="B68" s="3" t="s">
        <v>86</v>
      </c>
      <c r="C68" s="3" t="s">
        <v>87</v>
      </c>
      <c r="D68" s="3">
        <v>630899224</v>
      </c>
      <c r="E68" s="3">
        <v>1</v>
      </c>
      <c r="F68" s="3">
        <v>15785</v>
      </c>
      <c r="G68" s="3">
        <v>1</v>
      </c>
      <c r="H68" s="3">
        <f t="shared" si="1"/>
        <v>9958744250840</v>
      </c>
    </row>
    <row r="69" spans="1:8">
      <c r="A69" s="4">
        <v>40981</v>
      </c>
      <c r="B69" s="3" t="s">
        <v>88</v>
      </c>
      <c r="C69" s="3" t="s">
        <v>89</v>
      </c>
      <c r="D69" s="3">
        <v>276020221</v>
      </c>
      <c r="E69" s="3">
        <v>1</v>
      </c>
      <c r="F69" s="3">
        <v>4851</v>
      </c>
      <c r="G69" s="3">
        <v>1</v>
      </c>
      <c r="H69" s="3">
        <f t="shared" si="1"/>
        <v>1338974092071</v>
      </c>
    </row>
    <row r="70" spans="1:8">
      <c r="A70" s="4">
        <v>40981</v>
      </c>
      <c r="B70" s="3" t="s">
        <v>90</v>
      </c>
      <c r="C70" s="3" t="s">
        <v>91</v>
      </c>
      <c r="D70" s="3">
        <v>544581456</v>
      </c>
      <c r="E70" s="3">
        <v>1</v>
      </c>
      <c r="F70" s="3">
        <v>4823</v>
      </c>
      <c r="G70" s="3">
        <v>1</v>
      </c>
      <c r="H70" s="3">
        <f t="shared" si="1"/>
        <v>2626516362288</v>
      </c>
    </row>
    <row r="71" spans="1:8">
      <c r="A71" s="4">
        <v>40981</v>
      </c>
      <c r="B71" s="3" t="s">
        <v>92</v>
      </c>
      <c r="C71" s="3" t="s">
        <v>93</v>
      </c>
      <c r="D71" s="3">
        <v>320415081</v>
      </c>
      <c r="E71" s="3">
        <v>0.3</v>
      </c>
      <c r="F71" s="3">
        <v>54300</v>
      </c>
      <c r="G71" s="3">
        <v>1</v>
      </c>
      <c r="H71" s="3">
        <f t="shared" si="1"/>
        <v>5219561669490</v>
      </c>
    </row>
    <row r="72" spans="1:8">
      <c r="A72" s="4">
        <v>40981</v>
      </c>
      <c r="B72" s="3" t="s">
        <v>94</v>
      </c>
      <c r="C72" s="3" t="s">
        <v>95</v>
      </c>
      <c r="D72" s="3">
        <v>202201464</v>
      </c>
      <c r="E72" s="3">
        <v>0.3</v>
      </c>
      <c r="F72" s="3">
        <v>12540</v>
      </c>
      <c r="G72" s="3">
        <v>1</v>
      </c>
      <c r="H72" s="3">
        <f t="shared" si="1"/>
        <v>760681907568</v>
      </c>
    </row>
    <row r="73" spans="1:8">
      <c r="A73" s="4">
        <v>40981</v>
      </c>
      <c r="B73" s="3" t="s">
        <v>96</v>
      </c>
      <c r="C73" s="3" t="s">
        <v>97</v>
      </c>
      <c r="D73" s="3">
        <v>118310298</v>
      </c>
      <c r="E73" s="3">
        <v>1</v>
      </c>
      <c r="F73" s="3">
        <v>7047</v>
      </c>
      <c r="G73" s="3">
        <v>1</v>
      </c>
      <c r="H73" s="3">
        <f t="shared" si="1"/>
        <v>833732670006</v>
      </c>
    </row>
    <row r="74" spans="1:8">
      <c r="A74" s="4">
        <v>40981</v>
      </c>
      <c r="B74" s="3" t="s">
        <v>98</v>
      </c>
      <c r="C74" s="3" t="s">
        <v>99</v>
      </c>
      <c r="D74" s="3">
        <v>367240805</v>
      </c>
      <c r="E74" s="3">
        <v>1</v>
      </c>
      <c r="F74" s="3">
        <v>7075</v>
      </c>
      <c r="G74" s="3">
        <v>1</v>
      </c>
      <c r="H74" s="3">
        <f t="shared" si="1"/>
        <v>2598228695375</v>
      </c>
    </row>
    <row r="75" spans="1:8">
      <c r="A75" s="4">
        <v>40981</v>
      </c>
      <c r="B75" s="3" t="s">
        <v>23</v>
      </c>
      <c r="C75" s="3" t="s">
        <v>24</v>
      </c>
      <c r="D75" s="3">
        <v>215349515</v>
      </c>
      <c r="E75" s="3">
        <v>0.5</v>
      </c>
      <c r="F75" s="3">
        <v>16900</v>
      </c>
      <c r="G75" s="3">
        <v>1</v>
      </c>
      <c r="H75" s="3">
        <f t="shared" si="1"/>
        <v>1819703401750</v>
      </c>
    </row>
    <row r="76" spans="1:8">
      <c r="A76" s="4">
        <v>40981</v>
      </c>
      <c r="B76" s="3" t="s">
        <v>100</v>
      </c>
      <c r="C76" s="3" t="s">
        <v>101</v>
      </c>
      <c r="D76" s="3">
        <v>1883076857</v>
      </c>
      <c r="E76" s="3">
        <v>1</v>
      </c>
      <c r="F76" s="3">
        <v>14325</v>
      </c>
      <c r="G76" s="3">
        <v>1</v>
      </c>
      <c r="H76" s="3">
        <f t="shared" si="1"/>
        <v>26975075976525</v>
      </c>
    </row>
    <row r="77" spans="1:8">
      <c r="A77" s="4">
        <v>40981</v>
      </c>
      <c r="B77" s="3" t="s">
        <v>102</v>
      </c>
      <c r="C77" s="3" t="s">
        <v>103</v>
      </c>
      <c r="D77" s="3">
        <v>505072150</v>
      </c>
      <c r="E77" s="3">
        <v>0.5</v>
      </c>
      <c r="F77" s="3">
        <v>16415</v>
      </c>
      <c r="G77" s="3">
        <v>1</v>
      </c>
      <c r="H77" s="3">
        <f t="shared" si="1"/>
        <v>4145379671125</v>
      </c>
    </row>
    <row r="78" spans="1:8">
      <c r="A78" s="4">
        <v>40981</v>
      </c>
      <c r="B78" s="3" t="s">
        <v>104</v>
      </c>
      <c r="C78" s="3" t="s">
        <v>105</v>
      </c>
      <c r="D78" s="3">
        <v>403309411</v>
      </c>
      <c r="E78" s="3">
        <v>1</v>
      </c>
      <c r="F78" s="3">
        <v>40400</v>
      </c>
      <c r="G78" s="3">
        <v>1</v>
      </c>
      <c r="H78" s="3">
        <f t="shared" si="1"/>
        <v>16293700204400</v>
      </c>
    </row>
    <row r="79" spans="1:8">
      <c r="A79" s="4">
        <v>40981</v>
      </c>
      <c r="B79" s="3" t="s">
        <v>106</v>
      </c>
      <c r="C79" s="3" t="s">
        <v>107</v>
      </c>
      <c r="D79" s="3">
        <v>5767361873</v>
      </c>
      <c r="E79" s="3">
        <v>1</v>
      </c>
      <c r="F79" s="3">
        <v>1916</v>
      </c>
      <c r="G79" s="3">
        <v>1</v>
      </c>
      <c r="H79" s="3">
        <f t="shared" si="1"/>
        <v>11050265348668</v>
      </c>
    </row>
    <row r="80" spans="1:8">
      <c r="A80" s="4">
        <v>40981</v>
      </c>
      <c r="B80" s="3" t="s">
        <v>108</v>
      </c>
      <c r="C80" s="3" t="s">
        <v>109</v>
      </c>
      <c r="D80" s="3">
        <v>481106370</v>
      </c>
      <c r="E80" s="3">
        <v>1</v>
      </c>
      <c r="F80" s="3">
        <v>13200</v>
      </c>
      <c r="G80" s="3">
        <v>1</v>
      </c>
      <c r="H80" s="3">
        <f t="shared" si="1"/>
        <v>6350604084000</v>
      </c>
    </row>
    <row r="81" spans="1:8">
      <c r="A81" s="4">
        <v>40981</v>
      </c>
      <c r="B81" s="3" t="s">
        <v>110</v>
      </c>
      <c r="C81" s="3" t="s">
        <v>111</v>
      </c>
      <c r="D81" s="3">
        <v>1411703218</v>
      </c>
      <c r="E81" s="3">
        <v>0.75</v>
      </c>
      <c r="F81" s="3">
        <v>3200</v>
      </c>
      <c r="G81" s="3">
        <v>1</v>
      </c>
      <c r="H81" s="3">
        <f t="shared" si="1"/>
        <v>3388087723200</v>
      </c>
    </row>
    <row r="82" spans="1:8">
      <c r="A82" s="4">
        <v>40981</v>
      </c>
      <c r="B82" s="3" t="s">
        <v>112</v>
      </c>
      <c r="C82" s="3" t="s">
        <v>113</v>
      </c>
      <c r="D82" s="3">
        <v>1582734828</v>
      </c>
      <c r="E82" s="3">
        <v>1</v>
      </c>
      <c r="F82" s="3">
        <v>10900</v>
      </c>
      <c r="G82" s="3">
        <v>1</v>
      </c>
      <c r="H82" s="3">
        <f t="shared" si="1"/>
        <v>17251809625200</v>
      </c>
    </row>
    <row r="83" spans="1:8">
      <c r="A83" s="4">
        <v>40981</v>
      </c>
      <c r="B83" s="3" t="s">
        <v>114</v>
      </c>
      <c r="C83" s="3" t="s">
        <v>115</v>
      </c>
      <c r="D83" s="3">
        <v>1712715852</v>
      </c>
      <c r="E83" s="3">
        <v>1</v>
      </c>
      <c r="F83" s="3">
        <v>2782</v>
      </c>
      <c r="G83" s="3">
        <v>1</v>
      </c>
      <c r="H83" s="3">
        <f t="shared" si="1"/>
        <v>4764775500264</v>
      </c>
    </row>
    <row r="84" spans="1:8">
      <c r="A84" s="4">
        <v>40981</v>
      </c>
      <c r="B84" s="3" t="s">
        <v>35</v>
      </c>
      <c r="C84" s="3" t="s">
        <v>36</v>
      </c>
      <c r="D84" s="3">
        <v>543479460</v>
      </c>
      <c r="E84" s="3">
        <v>1</v>
      </c>
      <c r="F84" s="3">
        <v>13769</v>
      </c>
      <c r="G84" s="3">
        <v>1</v>
      </c>
      <c r="H84" s="3">
        <f t="shared" si="1"/>
        <v>7483168684740</v>
      </c>
    </row>
    <row r="85" spans="1:8">
      <c r="A85" s="4">
        <v>40981</v>
      </c>
      <c r="B85" s="3" t="s">
        <v>116</v>
      </c>
      <c r="C85" s="3" t="s">
        <v>117</v>
      </c>
      <c r="D85" s="3">
        <v>2100000000</v>
      </c>
      <c r="E85" s="3">
        <v>1</v>
      </c>
      <c r="F85" s="3">
        <v>3215</v>
      </c>
      <c r="G85" s="3">
        <v>1</v>
      </c>
      <c r="H85" s="3">
        <f t="shared" si="1"/>
        <v>6751500000000</v>
      </c>
    </row>
    <row r="86" spans="1:8">
      <c r="A86" s="4">
        <v>40981</v>
      </c>
      <c r="B86" s="3" t="s">
        <v>118</v>
      </c>
      <c r="C86" s="3" t="s">
        <v>119</v>
      </c>
      <c r="D86" s="3">
        <v>643744516</v>
      </c>
      <c r="E86" s="3">
        <v>1</v>
      </c>
      <c r="F86" s="3">
        <v>38482</v>
      </c>
      <c r="G86" s="3">
        <v>1</v>
      </c>
      <c r="H86" s="3">
        <f t="shared" si="1"/>
        <v>24772576464712</v>
      </c>
    </row>
    <row r="87" spans="1:8">
      <c r="A87" s="4">
        <v>40981</v>
      </c>
      <c r="B87" s="3" t="s">
        <v>39</v>
      </c>
      <c r="C87" s="3" t="s">
        <v>40</v>
      </c>
      <c r="D87" s="3">
        <v>189881872</v>
      </c>
      <c r="E87" s="3">
        <v>0.75</v>
      </c>
      <c r="F87" s="3">
        <v>27000</v>
      </c>
      <c r="G87" s="3">
        <v>1</v>
      </c>
      <c r="H87" s="3">
        <f t="shared" si="1"/>
        <v>3845107908000</v>
      </c>
    </row>
    <row r="88" spans="1:8">
      <c r="A88" s="4">
        <v>40981</v>
      </c>
      <c r="B88" s="3" t="s">
        <v>43</v>
      </c>
      <c r="C88" s="3" t="s">
        <v>44</v>
      </c>
      <c r="D88" s="3">
        <v>459554353</v>
      </c>
      <c r="E88" s="3">
        <v>1</v>
      </c>
      <c r="F88" s="3">
        <v>8061</v>
      </c>
      <c r="G88" s="3">
        <v>1</v>
      </c>
      <c r="H88" s="3">
        <f t="shared" si="1"/>
        <v>3704467639533</v>
      </c>
    </row>
    <row r="89" spans="1:8">
      <c r="A89" s="4">
        <v>40981</v>
      </c>
      <c r="B89" s="3" t="s">
        <v>120</v>
      </c>
      <c r="C89" s="3" t="s">
        <v>121</v>
      </c>
      <c r="D89" s="3">
        <v>1487954000</v>
      </c>
      <c r="E89" s="3">
        <v>0.3</v>
      </c>
      <c r="F89" s="3">
        <v>10440</v>
      </c>
      <c r="G89" s="3">
        <v>1</v>
      </c>
      <c r="H89" s="3">
        <f t="shared" si="1"/>
        <v>4660271928000</v>
      </c>
    </row>
    <row r="90" spans="1:8">
      <c r="A90" s="4">
        <v>40981</v>
      </c>
      <c r="B90" s="3" t="s">
        <v>45</v>
      </c>
      <c r="C90" s="3" t="s">
        <v>122</v>
      </c>
      <c r="D90" s="3">
        <v>835378333</v>
      </c>
      <c r="E90" s="3">
        <v>1</v>
      </c>
      <c r="F90" s="3">
        <v>4576</v>
      </c>
      <c r="G90" s="3">
        <v>1</v>
      </c>
      <c r="H90" s="3">
        <f t="shared" si="1"/>
        <v>3822691251808</v>
      </c>
    </row>
    <row r="91" spans="1:8">
      <c r="F91" s="1" t="s">
        <v>48</v>
      </c>
      <c r="H91" s="3">
        <f>SUM(H50:H90)</f>
        <v>355167070163070</v>
      </c>
    </row>
    <row r="92" spans="1:8">
      <c r="F92" s="1" t="s">
        <v>49</v>
      </c>
      <c r="H92" s="5">
        <v>12542822923.187</v>
      </c>
    </row>
    <row r="93" spans="1:8">
      <c r="F93" s="1" t="s">
        <v>50</v>
      </c>
      <c r="H93" s="3">
        <f>H91/H92</f>
        <v>28316.35847353777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G15" sqref="G15"/>
    </sheetView>
  </sheetViews>
  <sheetFormatPr defaultRowHeight="15"/>
  <cols>
    <col min="1" max="1" width="11.7109375" customWidth="1"/>
    <col min="2" max="2" width="6.140625" bestFit="1" customWidth="1"/>
    <col min="3" max="3" width="27" bestFit="1" customWidth="1"/>
    <col min="4" max="4" width="9" bestFit="1" customWidth="1"/>
    <col min="5" max="5" width="12.85546875" bestFit="1" customWidth="1"/>
    <col min="6" max="6" width="9.8554687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123</v>
      </c>
      <c r="G2" s="2" t="s">
        <v>47</v>
      </c>
    </row>
    <row r="3" spans="1:7">
      <c r="A3" s="4">
        <v>40980</v>
      </c>
      <c r="B3" s="3" t="s">
        <v>66</v>
      </c>
      <c r="C3" s="3" t="s">
        <v>67</v>
      </c>
      <c r="D3" s="3">
        <v>15770</v>
      </c>
      <c r="E3" s="3">
        <v>1</v>
      </c>
      <c r="F3" s="3">
        <v>18.880400000000002</v>
      </c>
      <c r="G3" s="3">
        <f>PRODUCT(D3:F3)</f>
        <v>297743.90800000005</v>
      </c>
    </row>
    <row r="4" spans="1:7">
      <c r="A4" s="4">
        <v>40980</v>
      </c>
      <c r="B4" s="3" t="s">
        <v>78</v>
      </c>
      <c r="C4" s="3" t="s">
        <v>79</v>
      </c>
      <c r="D4" s="3">
        <v>2433</v>
      </c>
      <c r="E4" s="3">
        <v>1</v>
      </c>
      <c r="F4" s="3">
        <v>120.99209999999999</v>
      </c>
      <c r="G4" s="3">
        <f t="shared" ref="G4:G8" si="0">PRODUCT(D4:F4)</f>
        <v>294373.77929999999</v>
      </c>
    </row>
    <row r="5" spans="1:7">
      <c r="A5" s="4">
        <v>40980</v>
      </c>
      <c r="B5" s="3" t="s">
        <v>90</v>
      </c>
      <c r="C5" s="3" t="s">
        <v>91</v>
      </c>
      <c r="D5" s="3">
        <v>4823</v>
      </c>
      <c r="E5" s="3">
        <v>1</v>
      </c>
      <c r="F5" s="3">
        <v>41.968067975758999</v>
      </c>
      <c r="G5" s="3">
        <f t="shared" si="0"/>
        <v>202411.99184708565</v>
      </c>
    </row>
    <row r="6" spans="1:7">
      <c r="A6" s="4">
        <v>40980</v>
      </c>
      <c r="B6" s="3" t="s">
        <v>124</v>
      </c>
      <c r="C6" s="3" t="s">
        <v>125</v>
      </c>
      <c r="D6" s="3">
        <v>1799</v>
      </c>
      <c r="E6" s="3">
        <v>1</v>
      </c>
      <c r="F6" s="3">
        <v>20.419352748600001</v>
      </c>
      <c r="G6" s="3">
        <f t="shared" si="0"/>
        <v>36734.415594731399</v>
      </c>
    </row>
    <row r="7" spans="1:7">
      <c r="A7" s="4">
        <v>40980</v>
      </c>
      <c r="B7" s="3" t="s">
        <v>102</v>
      </c>
      <c r="C7" s="3" t="s">
        <v>103</v>
      </c>
      <c r="D7" s="3">
        <v>16415</v>
      </c>
      <c r="E7" s="3">
        <v>1</v>
      </c>
      <c r="F7" s="3">
        <v>18.0701</v>
      </c>
      <c r="G7" s="3">
        <f t="shared" si="0"/>
        <v>296620.69150000002</v>
      </c>
    </row>
    <row r="8" spans="1:7">
      <c r="A8" s="4">
        <v>40980</v>
      </c>
      <c r="B8" s="3" t="s">
        <v>112</v>
      </c>
      <c r="C8" s="3" t="s">
        <v>126</v>
      </c>
      <c r="D8" s="3">
        <v>10900</v>
      </c>
      <c r="E8" s="3">
        <v>1</v>
      </c>
      <c r="F8" s="3">
        <v>21.242699999999999</v>
      </c>
      <c r="G8" s="3">
        <f t="shared" si="0"/>
        <v>231545.43</v>
      </c>
    </row>
    <row r="9" spans="1:7">
      <c r="E9" s="1" t="s">
        <v>48</v>
      </c>
      <c r="G9" s="3">
        <f>SUM(G3:G8)</f>
        <v>1359430.216241817</v>
      </c>
    </row>
    <row r="10" spans="1:7">
      <c r="E10" s="1" t="s">
        <v>49</v>
      </c>
      <c r="G10" s="5">
        <v>101.085789517801</v>
      </c>
    </row>
    <row r="11" spans="1:7">
      <c r="E11" s="1" t="s">
        <v>50</v>
      </c>
      <c r="G11" s="3">
        <f>G9/G10</f>
        <v>13448.282124782971</v>
      </c>
    </row>
    <row r="13" spans="1:7">
      <c r="A13" s="1" t="s">
        <v>51</v>
      </c>
    </row>
    <row r="14" spans="1:7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123</v>
      </c>
      <c r="G14" s="2" t="s">
        <v>47</v>
      </c>
    </row>
    <row r="15" spans="1:7">
      <c r="A15" s="4">
        <v>40981</v>
      </c>
      <c r="B15" s="3" t="s">
        <v>66</v>
      </c>
      <c r="C15" s="3" t="s">
        <v>67</v>
      </c>
      <c r="D15" s="3">
        <v>15770</v>
      </c>
      <c r="E15" s="3">
        <v>1</v>
      </c>
      <c r="F15" s="3">
        <v>18.880400000000002</v>
      </c>
      <c r="G15" s="3">
        <f>PRODUCT(D15:F15)</f>
        <v>297743.90800000005</v>
      </c>
    </row>
    <row r="16" spans="1:7">
      <c r="A16" s="4">
        <v>40981</v>
      </c>
      <c r="B16" s="3" t="s">
        <v>78</v>
      </c>
      <c r="C16" s="3" t="s">
        <v>79</v>
      </c>
      <c r="D16" s="3">
        <v>2433</v>
      </c>
      <c r="E16" s="3">
        <v>1</v>
      </c>
      <c r="F16" s="3">
        <v>120.99209999999999</v>
      </c>
      <c r="G16" s="3">
        <f t="shared" ref="G16:G20" si="1">PRODUCT(D16:F16)</f>
        <v>294373.77929999999</v>
      </c>
    </row>
    <row r="17" spans="1:7">
      <c r="A17" s="4">
        <v>40981</v>
      </c>
      <c r="B17" s="3" t="s">
        <v>90</v>
      </c>
      <c r="C17" s="3" t="s">
        <v>91</v>
      </c>
      <c r="D17" s="3">
        <v>4823</v>
      </c>
      <c r="E17" s="3">
        <v>1</v>
      </c>
      <c r="F17" s="3">
        <v>41.968067975758999</v>
      </c>
      <c r="G17" s="3">
        <f t="shared" si="1"/>
        <v>202411.99184708565</v>
      </c>
    </row>
    <row r="18" spans="1:7">
      <c r="A18" s="4">
        <v>40981</v>
      </c>
      <c r="B18" s="3" t="s">
        <v>124</v>
      </c>
      <c r="C18" s="3" t="s">
        <v>125</v>
      </c>
      <c r="D18" s="3">
        <v>1799</v>
      </c>
      <c r="E18" s="3">
        <v>1</v>
      </c>
      <c r="F18" s="3">
        <v>20.419352748600001</v>
      </c>
      <c r="G18" s="3">
        <f t="shared" si="1"/>
        <v>36734.415594731399</v>
      </c>
    </row>
    <row r="19" spans="1:7">
      <c r="A19" s="4">
        <v>40981</v>
      </c>
      <c r="B19" s="3" t="s">
        <v>102</v>
      </c>
      <c r="C19" s="3" t="s">
        <v>103</v>
      </c>
      <c r="D19" s="3">
        <v>16415</v>
      </c>
      <c r="E19" s="3">
        <v>1</v>
      </c>
      <c r="F19" s="3">
        <v>18.0701</v>
      </c>
      <c r="G19" s="3">
        <f t="shared" si="1"/>
        <v>296620.69150000002</v>
      </c>
    </row>
    <row r="20" spans="1:7">
      <c r="A20" s="4">
        <v>40981</v>
      </c>
      <c r="B20" s="3" t="s">
        <v>112</v>
      </c>
      <c r="C20" s="3" t="s">
        <v>126</v>
      </c>
      <c r="D20" s="3">
        <v>10900</v>
      </c>
      <c r="E20" s="3">
        <v>1</v>
      </c>
      <c r="F20" s="3">
        <v>21.242699999999999</v>
      </c>
      <c r="G20" s="3">
        <f t="shared" si="1"/>
        <v>231545.43</v>
      </c>
    </row>
    <row r="21" spans="1:7">
      <c r="E21" s="1" t="s">
        <v>48</v>
      </c>
      <c r="G21" s="3">
        <f>SUM(G15:G20)</f>
        <v>1359430.216241817</v>
      </c>
    </row>
    <row r="22" spans="1:7">
      <c r="E22" s="1" t="s">
        <v>49</v>
      </c>
      <c r="G22" s="5">
        <v>101.085789517801</v>
      </c>
    </row>
    <row r="23" spans="1:7">
      <c r="E23" s="1" t="s">
        <v>50</v>
      </c>
      <c r="G23" s="3">
        <f>G21/G22</f>
        <v>13448.282124782971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G20" sqref="G20"/>
    </sheetView>
  </sheetViews>
  <sheetFormatPr defaultRowHeight="15"/>
  <cols>
    <col min="1" max="1" width="11.7109375" customWidth="1"/>
    <col min="2" max="2" width="6.140625" bestFit="1" customWidth="1"/>
    <col min="3" max="3" width="27" bestFit="1" customWidth="1"/>
    <col min="4" max="4" width="9" bestFit="1" customWidth="1"/>
    <col min="5" max="5" width="12.85546875" bestFit="1" customWidth="1"/>
    <col min="6" max="6" width="9.5703125" bestFit="1" customWidth="1"/>
    <col min="7" max="7" width="10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127</v>
      </c>
      <c r="G2" s="2" t="s">
        <v>47</v>
      </c>
    </row>
    <row r="3" spans="1:7">
      <c r="A3" s="4">
        <v>40980</v>
      </c>
      <c r="B3" s="3" t="s">
        <v>58</v>
      </c>
      <c r="C3" s="3" t="s">
        <v>59</v>
      </c>
      <c r="D3" s="3">
        <v>30500</v>
      </c>
      <c r="E3" s="3">
        <v>1</v>
      </c>
      <c r="F3" s="3">
        <v>0.38150000000000001</v>
      </c>
      <c r="G3" s="3">
        <f>PRODUCT(D3:F3)</f>
        <v>11635.75</v>
      </c>
    </row>
    <row r="4" spans="1:7">
      <c r="A4" s="4">
        <v>40980</v>
      </c>
      <c r="B4" s="3" t="s">
        <v>128</v>
      </c>
      <c r="C4" s="3" t="s">
        <v>129</v>
      </c>
      <c r="D4" s="3">
        <v>9239</v>
      </c>
      <c r="E4" s="3">
        <v>1</v>
      </c>
      <c r="F4" s="3">
        <v>0.6179</v>
      </c>
      <c r="G4" s="3">
        <f t="shared" ref="G4:G13" si="0">PRODUCT(D4:F4)</f>
        <v>5708.7781000000004</v>
      </c>
    </row>
    <row r="5" spans="1:7">
      <c r="A5" s="4">
        <v>40980</v>
      </c>
      <c r="B5" s="3" t="s">
        <v>78</v>
      </c>
      <c r="C5" s="3" t="s">
        <v>79</v>
      </c>
      <c r="D5" s="3">
        <v>2433</v>
      </c>
      <c r="E5" s="3">
        <v>1</v>
      </c>
      <c r="F5" s="3">
        <v>10.188700000000001</v>
      </c>
      <c r="G5" s="3">
        <f t="shared" si="0"/>
        <v>24789.107100000001</v>
      </c>
    </row>
    <row r="6" spans="1:7">
      <c r="A6" s="4">
        <v>40980</v>
      </c>
      <c r="B6" s="3" t="s">
        <v>88</v>
      </c>
      <c r="C6" s="3" t="s">
        <v>89</v>
      </c>
      <c r="D6" s="3">
        <v>4851</v>
      </c>
      <c r="E6" s="3">
        <v>1</v>
      </c>
      <c r="F6" s="3">
        <v>0.52259999999999995</v>
      </c>
      <c r="G6" s="3">
        <f t="shared" si="0"/>
        <v>2535.1325999999999</v>
      </c>
    </row>
    <row r="7" spans="1:7">
      <c r="A7" s="4">
        <v>40980</v>
      </c>
      <c r="B7" s="3" t="s">
        <v>124</v>
      </c>
      <c r="C7" s="3" t="s">
        <v>130</v>
      </c>
      <c r="D7" s="3">
        <v>1799</v>
      </c>
      <c r="E7" s="3">
        <v>1</v>
      </c>
      <c r="F7" s="3">
        <v>0.8871</v>
      </c>
      <c r="G7" s="3">
        <f t="shared" si="0"/>
        <v>1595.8929000000001</v>
      </c>
    </row>
    <row r="8" spans="1:7">
      <c r="A8" s="4">
        <v>40980</v>
      </c>
      <c r="B8" s="3" t="s">
        <v>102</v>
      </c>
      <c r="C8" s="3" t="s">
        <v>103</v>
      </c>
      <c r="D8" s="3">
        <v>16415</v>
      </c>
      <c r="E8" s="3">
        <v>1</v>
      </c>
      <c r="F8" s="3">
        <v>0.65539999999999998</v>
      </c>
      <c r="G8" s="3">
        <f t="shared" si="0"/>
        <v>10758.391</v>
      </c>
    </row>
    <row r="9" spans="1:7">
      <c r="A9" s="4">
        <v>40980</v>
      </c>
      <c r="B9" s="3" t="s">
        <v>106</v>
      </c>
      <c r="C9" s="3" t="s">
        <v>107</v>
      </c>
      <c r="D9" s="3">
        <v>1916</v>
      </c>
      <c r="E9" s="3">
        <v>1</v>
      </c>
      <c r="F9" s="3">
        <v>5.0614999999999997</v>
      </c>
      <c r="G9" s="3">
        <f t="shared" si="0"/>
        <v>9697.8339999999989</v>
      </c>
    </row>
    <row r="10" spans="1:7">
      <c r="A10" s="4">
        <v>40980</v>
      </c>
      <c r="B10" s="3" t="s">
        <v>112</v>
      </c>
      <c r="C10" s="3" t="s">
        <v>126</v>
      </c>
      <c r="D10" s="3">
        <v>10900</v>
      </c>
      <c r="E10" s="3">
        <v>1</v>
      </c>
      <c r="F10" s="3">
        <v>1.7504</v>
      </c>
      <c r="G10" s="3">
        <f t="shared" si="0"/>
        <v>19079.36</v>
      </c>
    </row>
    <row r="11" spans="1:7">
      <c r="A11" s="4">
        <v>40980</v>
      </c>
      <c r="B11" s="3" t="s">
        <v>35</v>
      </c>
      <c r="C11" s="3" t="s">
        <v>36</v>
      </c>
      <c r="D11" s="3">
        <v>13769</v>
      </c>
      <c r="E11" s="3">
        <v>1</v>
      </c>
      <c r="F11" s="3">
        <v>0.44490000000000002</v>
      </c>
      <c r="G11" s="3">
        <f t="shared" si="0"/>
        <v>6125.8281000000006</v>
      </c>
    </row>
    <row r="12" spans="1:7">
      <c r="A12" s="4">
        <v>40980</v>
      </c>
      <c r="B12" s="3" t="s">
        <v>116</v>
      </c>
      <c r="C12" s="3" t="s">
        <v>117</v>
      </c>
      <c r="D12" s="3">
        <v>3215</v>
      </c>
      <c r="E12" s="3">
        <v>1</v>
      </c>
      <c r="F12" s="3">
        <v>2.8033000000000001</v>
      </c>
      <c r="G12" s="3">
        <f t="shared" si="0"/>
        <v>9012.6095000000005</v>
      </c>
    </row>
    <row r="13" spans="1:7">
      <c r="A13" s="4">
        <v>40980</v>
      </c>
      <c r="B13" s="3" t="s">
        <v>43</v>
      </c>
      <c r="C13" s="3" t="s">
        <v>44</v>
      </c>
      <c r="D13" s="3">
        <v>8061</v>
      </c>
      <c r="E13" s="3">
        <v>1</v>
      </c>
      <c r="F13" s="3">
        <v>0.92920000000000003</v>
      </c>
      <c r="G13" s="3">
        <f t="shared" si="0"/>
        <v>7490.2812000000004</v>
      </c>
    </row>
    <row r="14" spans="1:7">
      <c r="E14" s="1" t="s">
        <v>48</v>
      </c>
      <c r="G14" s="3">
        <f>SUM(G3:G13)</f>
        <v>108428.9645</v>
      </c>
    </row>
    <row r="15" spans="1:7">
      <c r="E15" s="1" t="s">
        <v>49</v>
      </c>
      <c r="G15" s="5">
        <v>96.116703541851805</v>
      </c>
    </row>
    <row r="16" spans="1:7">
      <c r="E16" s="1" t="s">
        <v>50</v>
      </c>
      <c r="G16" s="3">
        <f>G14/G15</f>
        <v>1128.0969956776255</v>
      </c>
    </row>
    <row r="18" spans="1:7">
      <c r="A18" s="1" t="s">
        <v>51</v>
      </c>
    </row>
    <row r="19" spans="1:7">
      <c r="A19" s="2" t="s">
        <v>1</v>
      </c>
      <c r="B19" s="2" t="s">
        <v>2</v>
      </c>
      <c r="C19" s="2" t="s">
        <v>3</v>
      </c>
      <c r="D19" s="2" t="s">
        <v>4</v>
      </c>
      <c r="E19" s="2" t="s">
        <v>5</v>
      </c>
      <c r="F19" s="2" t="s">
        <v>127</v>
      </c>
      <c r="G19" s="2" t="s">
        <v>47</v>
      </c>
    </row>
    <row r="20" spans="1:7">
      <c r="A20" s="4">
        <v>40981</v>
      </c>
      <c r="B20" s="3" t="s">
        <v>58</v>
      </c>
      <c r="C20" s="3" t="s">
        <v>59</v>
      </c>
      <c r="D20" s="3">
        <v>30500</v>
      </c>
      <c r="E20" s="3">
        <v>1</v>
      </c>
      <c r="F20" s="3">
        <v>0.38150000000000001</v>
      </c>
      <c r="G20" s="3">
        <f>PRODUCT(D20:F20)</f>
        <v>11635.75</v>
      </c>
    </row>
    <row r="21" spans="1:7">
      <c r="A21" s="4">
        <v>40981</v>
      </c>
      <c r="B21" s="3" t="s">
        <v>128</v>
      </c>
      <c r="C21" s="3" t="s">
        <v>129</v>
      </c>
      <c r="D21" s="3">
        <v>9239</v>
      </c>
      <c r="E21" s="3">
        <v>1</v>
      </c>
      <c r="F21" s="3">
        <v>0.6179</v>
      </c>
      <c r="G21" s="3">
        <f t="shared" ref="G21:G30" si="1">PRODUCT(D21:F21)</f>
        <v>5708.7781000000004</v>
      </c>
    </row>
    <row r="22" spans="1:7">
      <c r="A22" s="4">
        <v>40981</v>
      </c>
      <c r="B22" s="3" t="s">
        <v>78</v>
      </c>
      <c r="C22" s="3" t="s">
        <v>79</v>
      </c>
      <c r="D22" s="3">
        <v>2433</v>
      </c>
      <c r="E22" s="3">
        <v>1</v>
      </c>
      <c r="F22" s="3">
        <v>10.188700000000001</v>
      </c>
      <c r="G22" s="3">
        <f t="shared" si="1"/>
        <v>24789.107100000001</v>
      </c>
    </row>
    <row r="23" spans="1:7">
      <c r="A23" s="4">
        <v>40981</v>
      </c>
      <c r="B23" s="3" t="s">
        <v>88</v>
      </c>
      <c r="C23" s="3" t="s">
        <v>89</v>
      </c>
      <c r="D23" s="3">
        <v>4851</v>
      </c>
      <c r="E23" s="3">
        <v>1</v>
      </c>
      <c r="F23" s="3">
        <v>0.52259999999999995</v>
      </c>
      <c r="G23" s="3">
        <f t="shared" si="1"/>
        <v>2535.1325999999999</v>
      </c>
    </row>
    <row r="24" spans="1:7">
      <c r="A24" s="4">
        <v>40981</v>
      </c>
      <c r="B24" s="3" t="s">
        <v>124</v>
      </c>
      <c r="C24" s="3" t="s">
        <v>130</v>
      </c>
      <c r="D24" s="3">
        <v>1799</v>
      </c>
      <c r="E24" s="3">
        <v>1</v>
      </c>
      <c r="F24" s="3">
        <v>0.8871</v>
      </c>
      <c r="G24" s="3">
        <f t="shared" si="1"/>
        <v>1595.8929000000001</v>
      </c>
    </row>
    <row r="25" spans="1:7">
      <c r="A25" s="4">
        <v>40981</v>
      </c>
      <c r="B25" s="3" t="s">
        <v>102</v>
      </c>
      <c r="C25" s="3" t="s">
        <v>103</v>
      </c>
      <c r="D25" s="3">
        <v>16415</v>
      </c>
      <c r="E25" s="3">
        <v>1</v>
      </c>
      <c r="F25" s="3">
        <v>0.65539999999999998</v>
      </c>
      <c r="G25" s="3">
        <f t="shared" si="1"/>
        <v>10758.391</v>
      </c>
    </row>
    <row r="26" spans="1:7">
      <c r="A26" s="4">
        <v>40981</v>
      </c>
      <c r="B26" s="3" t="s">
        <v>106</v>
      </c>
      <c r="C26" s="3" t="s">
        <v>107</v>
      </c>
      <c r="D26" s="3">
        <v>1916</v>
      </c>
      <c r="E26" s="3">
        <v>1</v>
      </c>
      <c r="F26" s="3">
        <v>5.0614999999999997</v>
      </c>
      <c r="G26" s="3">
        <f t="shared" si="1"/>
        <v>9697.8339999999989</v>
      </c>
    </row>
    <row r="27" spans="1:7">
      <c r="A27" s="4">
        <v>40981</v>
      </c>
      <c r="B27" s="3" t="s">
        <v>112</v>
      </c>
      <c r="C27" s="3" t="s">
        <v>126</v>
      </c>
      <c r="D27" s="3">
        <v>10900</v>
      </c>
      <c r="E27" s="3">
        <v>1</v>
      </c>
      <c r="F27" s="3">
        <v>1.7504</v>
      </c>
      <c r="G27" s="3">
        <f t="shared" si="1"/>
        <v>19079.36</v>
      </c>
    </row>
    <row r="28" spans="1:7">
      <c r="A28" s="4">
        <v>40981</v>
      </c>
      <c r="B28" s="3" t="s">
        <v>35</v>
      </c>
      <c r="C28" s="3" t="s">
        <v>36</v>
      </c>
      <c r="D28" s="3">
        <v>13769</v>
      </c>
      <c r="E28" s="3">
        <v>1</v>
      </c>
      <c r="F28" s="3">
        <v>0.44490000000000002</v>
      </c>
      <c r="G28" s="3">
        <f t="shared" si="1"/>
        <v>6125.8281000000006</v>
      </c>
    </row>
    <row r="29" spans="1:7">
      <c r="A29" s="4">
        <v>40981</v>
      </c>
      <c r="B29" s="3" t="s">
        <v>116</v>
      </c>
      <c r="C29" s="3" t="s">
        <v>117</v>
      </c>
      <c r="D29" s="3">
        <v>3215</v>
      </c>
      <c r="E29" s="3">
        <v>1</v>
      </c>
      <c r="F29" s="3">
        <v>2.8033000000000001</v>
      </c>
      <c r="G29" s="3">
        <f t="shared" si="1"/>
        <v>9012.6095000000005</v>
      </c>
    </row>
    <row r="30" spans="1:7">
      <c r="A30" s="4">
        <v>40981</v>
      </c>
      <c r="B30" s="3" t="s">
        <v>43</v>
      </c>
      <c r="C30" s="3" t="s">
        <v>44</v>
      </c>
      <c r="D30" s="3">
        <v>8061</v>
      </c>
      <c r="E30" s="3">
        <v>1</v>
      </c>
      <c r="F30" s="3">
        <v>0.92920000000000003</v>
      </c>
      <c r="G30" s="3">
        <f t="shared" si="1"/>
        <v>7490.2812000000004</v>
      </c>
    </row>
    <row r="31" spans="1:7">
      <c r="E31" s="1" t="s">
        <v>48</v>
      </c>
      <c r="G31" s="3">
        <f>SUM(G20:G30)</f>
        <v>108428.9645</v>
      </c>
    </row>
    <row r="32" spans="1:7">
      <c r="E32" s="1" t="s">
        <v>49</v>
      </c>
      <c r="G32" s="5">
        <v>96.116703541851805</v>
      </c>
    </row>
    <row r="33" spans="5:7">
      <c r="E33" s="1" t="s">
        <v>50</v>
      </c>
      <c r="G33" s="3">
        <f>G31/G32</f>
        <v>1128.0969956776255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G24" sqref="G24"/>
    </sheetView>
  </sheetViews>
  <sheetFormatPr defaultRowHeight="15"/>
  <cols>
    <col min="1" max="1" width="11.7109375" customWidth="1"/>
    <col min="2" max="2" width="6.140625" bestFit="1" customWidth="1"/>
    <col min="3" max="3" width="23.7109375" bestFit="1" customWidth="1"/>
    <col min="4" max="4" width="9" bestFit="1" customWidth="1"/>
    <col min="5" max="5" width="12.85546875" bestFit="1" customWidth="1"/>
    <col min="6" max="6" width="9.2851562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131</v>
      </c>
      <c r="G2" s="2" t="s">
        <v>47</v>
      </c>
    </row>
    <row r="3" spans="1:7">
      <c r="A3" s="4">
        <v>40980</v>
      </c>
      <c r="B3" s="3" t="s">
        <v>132</v>
      </c>
      <c r="C3" s="3" t="s">
        <v>133</v>
      </c>
      <c r="D3" s="3">
        <v>9270</v>
      </c>
      <c r="E3" s="3">
        <v>1</v>
      </c>
      <c r="F3" s="3">
        <v>11.9062355224993</v>
      </c>
      <c r="G3" s="3">
        <f>PRODUCT(D3:F3)</f>
        <v>110370.8032935685</v>
      </c>
    </row>
    <row r="4" spans="1:7">
      <c r="A4" s="4">
        <v>40980</v>
      </c>
      <c r="B4" s="3" t="s">
        <v>9</v>
      </c>
      <c r="C4" s="3" t="s">
        <v>10</v>
      </c>
      <c r="D4" s="3">
        <v>11035</v>
      </c>
      <c r="E4" s="3">
        <v>1</v>
      </c>
      <c r="F4" s="3">
        <v>9.1975558991168</v>
      </c>
      <c r="G4" s="3">
        <f t="shared" ref="G4:G17" si="0">PRODUCT(D4:F4)</f>
        <v>101495.02934675389</v>
      </c>
    </row>
    <row r="5" spans="1:7">
      <c r="A5" s="4">
        <v>40980</v>
      </c>
      <c r="B5" s="3" t="s">
        <v>11</v>
      </c>
      <c r="C5" s="3" t="s">
        <v>12</v>
      </c>
      <c r="D5" s="3">
        <v>4585</v>
      </c>
      <c r="E5" s="3">
        <v>1</v>
      </c>
      <c r="F5" s="3">
        <v>30.502368057739002</v>
      </c>
      <c r="G5" s="3">
        <f t="shared" si="0"/>
        <v>139853.35754473333</v>
      </c>
    </row>
    <row r="6" spans="1:7">
      <c r="A6" s="4">
        <v>40980</v>
      </c>
      <c r="B6" s="3" t="s">
        <v>128</v>
      </c>
      <c r="C6" s="3" t="s">
        <v>129</v>
      </c>
      <c r="D6" s="3">
        <v>9239</v>
      </c>
      <c r="E6" s="3">
        <v>1</v>
      </c>
      <c r="F6" s="3">
        <v>16.104584626544298</v>
      </c>
      <c r="G6" s="3">
        <f t="shared" si="0"/>
        <v>148790.25736464278</v>
      </c>
    </row>
    <row r="7" spans="1:7">
      <c r="A7" s="4">
        <v>40980</v>
      </c>
      <c r="B7" s="3" t="s">
        <v>13</v>
      </c>
      <c r="C7" s="3" t="s">
        <v>134</v>
      </c>
      <c r="D7" s="3">
        <v>17290</v>
      </c>
      <c r="E7" s="3">
        <v>1</v>
      </c>
      <c r="F7" s="3">
        <v>5.2014429759550804</v>
      </c>
      <c r="G7" s="3">
        <f t="shared" si="0"/>
        <v>89932.949054263343</v>
      </c>
    </row>
    <row r="8" spans="1:7">
      <c r="A8" s="4">
        <v>40980</v>
      </c>
      <c r="B8" s="3" t="s">
        <v>15</v>
      </c>
      <c r="C8" s="3" t="s">
        <v>16</v>
      </c>
      <c r="D8" s="3">
        <v>15023</v>
      </c>
      <c r="E8" s="3">
        <v>1</v>
      </c>
      <c r="F8" s="3">
        <v>7.1765984444877402</v>
      </c>
      <c r="G8" s="3">
        <f t="shared" si="0"/>
        <v>107814.03843153932</v>
      </c>
    </row>
    <row r="9" spans="1:7">
      <c r="A9" s="4">
        <v>40980</v>
      </c>
      <c r="B9" s="3" t="s">
        <v>25</v>
      </c>
      <c r="C9" s="3" t="s">
        <v>26</v>
      </c>
      <c r="D9" s="3">
        <v>2365</v>
      </c>
      <c r="E9" s="3">
        <v>1</v>
      </c>
      <c r="F9" s="3">
        <v>41.472798445568202</v>
      </c>
      <c r="G9" s="3">
        <f t="shared" si="0"/>
        <v>98083.168323768798</v>
      </c>
    </row>
    <row r="10" spans="1:7">
      <c r="A10" s="4">
        <v>40980</v>
      </c>
      <c r="B10" s="3" t="s">
        <v>27</v>
      </c>
      <c r="C10" s="3" t="s">
        <v>28</v>
      </c>
      <c r="D10" s="3">
        <v>1397</v>
      </c>
      <c r="E10" s="3">
        <v>1</v>
      </c>
      <c r="F10" s="3">
        <v>56.185092386718701</v>
      </c>
      <c r="G10" s="3">
        <f t="shared" si="0"/>
        <v>78490.57406424603</v>
      </c>
    </row>
    <row r="11" spans="1:7">
      <c r="A11" s="4">
        <v>40980</v>
      </c>
      <c r="B11" s="3" t="s">
        <v>31</v>
      </c>
      <c r="C11" s="3" t="s">
        <v>32</v>
      </c>
      <c r="D11" s="3">
        <v>3174</v>
      </c>
      <c r="E11" s="3">
        <v>1</v>
      </c>
      <c r="F11" s="3">
        <v>22.516251205162401</v>
      </c>
      <c r="G11" s="3">
        <f t="shared" si="0"/>
        <v>71466.581325185456</v>
      </c>
    </row>
    <row r="12" spans="1:7">
      <c r="A12" s="4">
        <v>40980</v>
      </c>
      <c r="B12" s="3" t="s">
        <v>108</v>
      </c>
      <c r="C12" s="3" t="s">
        <v>109</v>
      </c>
      <c r="D12" s="3">
        <v>13200</v>
      </c>
      <c r="E12" s="3">
        <v>1</v>
      </c>
      <c r="F12" s="3">
        <v>7.4568622052351596</v>
      </c>
      <c r="G12" s="3">
        <f t="shared" si="0"/>
        <v>98430.581109104111</v>
      </c>
    </row>
    <row r="13" spans="1:7">
      <c r="A13" s="4">
        <v>40980</v>
      </c>
      <c r="B13" s="3" t="s">
        <v>33</v>
      </c>
      <c r="C13" s="3" t="s">
        <v>34</v>
      </c>
      <c r="D13" s="3">
        <v>6880</v>
      </c>
      <c r="E13" s="3">
        <v>1</v>
      </c>
      <c r="F13" s="3">
        <v>12.7362355577591</v>
      </c>
      <c r="G13" s="3">
        <f t="shared" si="0"/>
        <v>87625.300637382607</v>
      </c>
    </row>
    <row r="14" spans="1:7">
      <c r="A14" s="4">
        <v>40980</v>
      </c>
      <c r="B14" s="3" t="s">
        <v>135</v>
      </c>
      <c r="C14" s="3" t="s">
        <v>136</v>
      </c>
      <c r="D14" s="3">
        <v>30951</v>
      </c>
      <c r="E14" s="3">
        <v>1</v>
      </c>
      <c r="F14" s="3">
        <v>3.4838704710144102</v>
      </c>
      <c r="G14" s="3">
        <f t="shared" si="0"/>
        <v>107829.274948367</v>
      </c>
    </row>
    <row r="15" spans="1:7">
      <c r="A15" s="4">
        <v>40980</v>
      </c>
      <c r="B15" s="3" t="s">
        <v>114</v>
      </c>
      <c r="C15" s="3" t="s">
        <v>115</v>
      </c>
      <c r="D15" s="3">
        <v>2782</v>
      </c>
      <c r="E15" s="3">
        <v>1</v>
      </c>
      <c r="F15" s="3">
        <v>35.479794595307503</v>
      </c>
      <c r="G15" s="3">
        <f t="shared" si="0"/>
        <v>98704.788564145478</v>
      </c>
    </row>
    <row r="16" spans="1:7">
      <c r="A16" s="4">
        <v>40980</v>
      </c>
      <c r="B16" s="3" t="s">
        <v>37</v>
      </c>
      <c r="C16" s="3" t="s">
        <v>137</v>
      </c>
      <c r="D16" s="3">
        <v>8300</v>
      </c>
      <c r="E16" s="3">
        <v>1</v>
      </c>
      <c r="F16" s="3">
        <v>8.3939591270444591</v>
      </c>
      <c r="G16" s="3">
        <f t="shared" si="0"/>
        <v>69669.860754469017</v>
      </c>
    </row>
    <row r="17" spans="1:7">
      <c r="A17" s="4">
        <v>40980</v>
      </c>
      <c r="B17" s="3" t="s">
        <v>39</v>
      </c>
      <c r="C17" s="3" t="s">
        <v>40</v>
      </c>
      <c r="D17" s="3">
        <v>27000</v>
      </c>
      <c r="E17" s="3">
        <v>1</v>
      </c>
      <c r="F17" s="3">
        <v>3.9752887808429702</v>
      </c>
      <c r="G17" s="3">
        <f t="shared" si="0"/>
        <v>107332.7970827602</v>
      </c>
    </row>
    <row r="18" spans="1:7">
      <c r="E18" s="1" t="s">
        <v>48</v>
      </c>
      <c r="G18" s="3">
        <f>SUM(G3:G17)</f>
        <v>1515889.3618449296</v>
      </c>
    </row>
    <row r="19" spans="1:7">
      <c r="E19" s="1" t="s">
        <v>49</v>
      </c>
      <c r="G19" s="5">
        <v>99.015070651678599</v>
      </c>
    </row>
    <row r="20" spans="1:7">
      <c r="E20" s="1" t="s">
        <v>50</v>
      </c>
      <c r="G20" s="3">
        <f>G18/G19</f>
        <v>15309.683181236318</v>
      </c>
    </row>
    <row r="22" spans="1:7">
      <c r="A22" s="1" t="s">
        <v>51</v>
      </c>
    </row>
    <row r="23" spans="1:7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131</v>
      </c>
      <c r="G23" s="2" t="s">
        <v>47</v>
      </c>
    </row>
    <row r="24" spans="1:7">
      <c r="A24" s="4">
        <v>40981</v>
      </c>
      <c r="B24" s="3" t="s">
        <v>132</v>
      </c>
      <c r="C24" s="3" t="s">
        <v>133</v>
      </c>
      <c r="D24" s="3">
        <v>9270</v>
      </c>
      <c r="E24" s="3">
        <v>1</v>
      </c>
      <c r="F24" s="3">
        <v>11.9062355224993</v>
      </c>
      <c r="G24" s="3">
        <f>PRODUCT(D24:F24)</f>
        <v>110370.8032935685</v>
      </c>
    </row>
    <row r="25" spans="1:7">
      <c r="A25" s="4">
        <v>40981</v>
      </c>
      <c r="B25" s="3" t="s">
        <v>9</v>
      </c>
      <c r="C25" s="3" t="s">
        <v>10</v>
      </c>
      <c r="D25" s="3">
        <v>11035</v>
      </c>
      <c r="E25" s="3">
        <v>1</v>
      </c>
      <c r="F25" s="3">
        <v>9.1975558991168</v>
      </c>
      <c r="G25" s="3">
        <f t="shared" ref="G25:G38" si="1">PRODUCT(D25:F25)</f>
        <v>101495.02934675389</v>
      </c>
    </row>
    <row r="26" spans="1:7">
      <c r="A26" s="4">
        <v>40981</v>
      </c>
      <c r="B26" s="3" t="s">
        <v>11</v>
      </c>
      <c r="C26" s="3" t="s">
        <v>12</v>
      </c>
      <c r="D26" s="3">
        <v>4585</v>
      </c>
      <c r="E26" s="3">
        <v>1</v>
      </c>
      <c r="F26" s="3">
        <v>30.502368057739002</v>
      </c>
      <c r="G26" s="3">
        <f t="shared" si="1"/>
        <v>139853.35754473333</v>
      </c>
    </row>
    <row r="27" spans="1:7">
      <c r="A27" s="4">
        <v>40981</v>
      </c>
      <c r="B27" s="3" t="s">
        <v>128</v>
      </c>
      <c r="C27" s="3" t="s">
        <v>129</v>
      </c>
      <c r="D27" s="3">
        <v>9239</v>
      </c>
      <c r="E27" s="3">
        <v>1</v>
      </c>
      <c r="F27" s="3">
        <v>16.104584626544298</v>
      </c>
      <c r="G27" s="3">
        <f t="shared" si="1"/>
        <v>148790.25736464278</v>
      </c>
    </row>
    <row r="28" spans="1:7">
      <c r="A28" s="4">
        <v>40981</v>
      </c>
      <c r="B28" s="3" t="s">
        <v>13</v>
      </c>
      <c r="C28" s="3" t="s">
        <v>134</v>
      </c>
      <c r="D28" s="3">
        <v>17290</v>
      </c>
      <c r="E28" s="3">
        <v>1</v>
      </c>
      <c r="F28" s="3">
        <v>5.2014429759550804</v>
      </c>
      <c r="G28" s="3">
        <f t="shared" si="1"/>
        <v>89932.949054263343</v>
      </c>
    </row>
    <row r="29" spans="1:7">
      <c r="A29" s="4">
        <v>40981</v>
      </c>
      <c r="B29" s="3" t="s">
        <v>15</v>
      </c>
      <c r="C29" s="3" t="s">
        <v>16</v>
      </c>
      <c r="D29" s="3">
        <v>15023</v>
      </c>
      <c r="E29" s="3">
        <v>1</v>
      </c>
      <c r="F29" s="3">
        <v>7.1765984444877402</v>
      </c>
      <c r="G29" s="3">
        <f t="shared" si="1"/>
        <v>107814.03843153932</v>
      </c>
    </row>
    <row r="30" spans="1:7">
      <c r="A30" s="4">
        <v>40981</v>
      </c>
      <c r="B30" s="3" t="s">
        <v>25</v>
      </c>
      <c r="C30" s="3" t="s">
        <v>26</v>
      </c>
      <c r="D30" s="3">
        <v>2365</v>
      </c>
      <c r="E30" s="3">
        <v>1</v>
      </c>
      <c r="F30" s="3">
        <v>41.472798445568202</v>
      </c>
      <c r="G30" s="3">
        <f t="shared" si="1"/>
        <v>98083.168323768798</v>
      </c>
    </row>
    <row r="31" spans="1:7">
      <c r="A31" s="4">
        <v>40981</v>
      </c>
      <c r="B31" s="3" t="s">
        <v>27</v>
      </c>
      <c r="C31" s="3" t="s">
        <v>28</v>
      </c>
      <c r="D31" s="3">
        <v>1397</v>
      </c>
      <c r="E31" s="3">
        <v>1</v>
      </c>
      <c r="F31" s="3">
        <v>56.185092386718701</v>
      </c>
      <c r="G31" s="3">
        <f t="shared" si="1"/>
        <v>78490.57406424603</v>
      </c>
    </row>
    <row r="32" spans="1:7">
      <c r="A32" s="4">
        <v>40981</v>
      </c>
      <c r="B32" s="3" t="s">
        <v>31</v>
      </c>
      <c r="C32" s="3" t="s">
        <v>32</v>
      </c>
      <c r="D32" s="3">
        <v>3174</v>
      </c>
      <c r="E32" s="3">
        <v>1</v>
      </c>
      <c r="F32" s="3">
        <v>22.516251205162401</v>
      </c>
      <c r="G32" s="3">
        <f t="shared" si="1"/>
        <v>71466.581325185456</v>
      </c>
    </row>
    <row r="33" spans="1:7">
      <c r="A33" s="4">
        <v>40981</v>
      </c>
      <c r="B33" s="3" t="s">
        <v>108</v>
      </c>
      <c r="C33" s="3" t="s">
        <v>109</v>
      </c>
      <c r="D33" s="3">
        <v>13200</v>
      </c>
      <c r="E33" s="3">
        <v>1</v>
      </c>
      <c r="F33" s="3">
        <v>7.4568622052351596</v>
      </c>
      <c r="G33" s="3">
        <f t="shared" si="1"/>
        <v>98430.581109104111</v>
      </c>
    </row>
    <row r="34" spans="1:7">
      <c r="A34" s="4">
        <v>40981</v>
      </c>
      <c r="B34" s="3" t="s">
        <v>33</v>
      </c>
      <c r="C34" s="3" t="s">
        <v>34</v>
      </c>
      <c r="D34" s="3">
        <v>6880</v>
      </c>
      <c r="E34" s="3">
        <v>1</v>
      </c>
      <c r="F34" s="3">
        <v>12.7362355577591</v>
      </c>
      <c r="G34" s="3">
        <f t="shared" si="1"/>
        <v>87625.300637382607</v>
      </c>
    </row>
    <row r="35" spans="1:7">
      <c r="A35" s="4">
        <v>40981</v>
      </c>
      <c r="B35" s="3" t="s">
        <v>135</v>
      </c>
      <c r="C35" s="3" t="s">
        <v>136</v>
      </c>
      <c r="D35" s="3">
        <v>30951</v>
      </c>
      <c r="E35" s="3">
        <v>1</v>
      </c>
      <c r="F35" s="3">
        <v>3.4838704710144102</v>
      </c>
      <c r="G35" s="3">
        <f t="shared" si="1"/>
        <v>107829.274948367</v>
      </c>
    </row>
    <row r="36" spans="1:7">
      <c r="A36" s="4">
        <v>40981</v>
      </c>
      <c r="B36" s="3" t="s">
        <v>114</v>
      </c>
      <c r="C36" s="3" t="s">
        <v>115</v>
      </c>
      <c r="D36" s="3">
        <v>2782</v>
      </c>
      <c r="E36" s="3">
        <v>1</v>
      </c>
      <c r="F36" s="3">
        <v>35.479794595307503</v>
      </c>
      <c r="G36" s="3">
        <f t="shared" si="1"/>
        <v>98704.788564145478</v>
      </c>
    </row>
    <row r="37" spans="1:7">
      <c r="A37" s="4">
        <v>40981</v>
      </c>
      <c r="B37" s="3" t="s">
        <v>37</v>
      </c>
      <c r="C37" s="3" t="s">
        <v>137</v>
      </c>
      <c r="D37" s="3">
        <v>8300</v>
      </c>
      <c r="E37" s="3">
        <v>1</v>
      </c>
      <c r="F37" s="3">
        <v>8.3939591270444591</v>
      </c>
      <c r="G37" s="3">
        <f t="shared" si="1"/>
        <v>69669.860754469017</v>
      </c>
    </row>
    <row r="38" spans="1:7">
      <c r="A38" s="4">
        <v>40981</v>
      </c>
      <c r="B38" s="3" t="s">
        <v>39</v>
      </c>
      <c r="C38" s="3" t="s">
        <v>40</v>
      </c>
      <c r="D38" s="3">
        <v>27000</v>
      </c>
      <c r="E38" s="3">
        <v>1</v>
      </c>
      <c r="F38" s="3">
        <v>3.9752887808429702</v>
      </c>
      <c r="G38" s="3">
        <f t="shared" si="1"/>
        <v>107332.7970827602</v>
      </c>
    </row>
    <row r="39" spans="1:7">
      <c r="E39" s="1" t="s">
        <v>48</v>
      </c>
      <c r="G39" s="3">
        <f>SUM(G24:G38)</f>
        <v>1515889.3618449296</v>
      </c>
    </row>
    <row r="40" spans="1:7">
      <c r="E40" s="1" t="s">
        <v>49</v>
      </c>
      <c r="G40" s="5">
        <v>99.015070651678599</v>
      </c>
    </row>
    <row r="41" spans="1:7">
      <c r="E41" s="1" t="s">
        <v>50</v>
      </c>
      <c r="G41" s="3">
        <f>G39/G40</f>
        <v>15309.683181236318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G19" sqref="G19"/>
    </sheetView>
  </sheetViews>
  <sheetFormatPr defaultRowHeight="15"/>
  <cols>
    <col min="1" max="1" width="11.7109375" customWidth="1"/>
    <col min="2" max="2" width="6.140625" bestFit="1" customWidth="1"/>
    <col min="3" max="3" width="23.5703125" bestFit="1" customWidth="1"/>
    <col min="4" max="4" width="9" bestFit="1" customWidth="1"/>
    <col min="5" max="5" width="12.85546875" bestFit="1" customWidth="1"/>
    <col min="6" max="6" width="9.2851562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138</v>
      </c>
      <c r="G2" s="2" t="s">
        <v>47</v>
      </c>
    </row>
    <row r="3" spans="1:7">
      <c r="A3" s="4">
        <v>40980</v>
      </c>
      <c r="B3" s="3" t="s">
        <v>139</v>
      </c>
      <c r="C3" s="3" t="s">
        <v>140</v>
      </c>
      <c r="D3" s="3">
        <v>4452</v>
      </c>
      <c r="E3" s="3">
        <v>1</v>
      </c>
      <c r="F3" s="3">
        <v>49.4492488821585</v>
      </c>
      <c r="G3" s="3">
        <f>PRODUCT(D3:F3)</f>
        <v>220148.05602336963</v>
      </c>
    </row>
    <row r="4" spans="1:7">
      <c r="A4" s="4">
        <v>40980</v>
      </c>
      <c r="B4" s="3" t="s">
        <v>17</v>
      </c>
      <c r="C4" s="3" t="s">
        <v>18</v>
      </c>
      <c r="D4" s="3">
        <v>4983</v>
      </c>
      <c r="E4" s="3">
        <v>1</v>
      </c>
      <c r="F4" s="3">
        <v>33.213259686546401</v>
      </c>
      <c r="G4" s="3">
        <f t="shared" ref="G4:G12" si="0">PRODUCT(D4:F4)</f>
        <v>165501.67301806071</v>
      </c>
    </row>
    <row r="5" spans="1:7">
      <c r="A5" s="4">
        <v>40980</v>
      </c>
      <c r="B5" s="3" t="s">
        <v>19</v>
      </c>
      <c r="C5" s="3" t="s">
        <v>20</v>
      </c>
      <c r="D5" s="3">
        <v>7500</v>
      </c>
      <c r="E5" s="3">
        <v>1</v>
      </c>
      <c r="F5" s="3">
        <v>26.965121717877601</v>
      </c>
      <c r="G5" s="3">
        <f t="shared" si="0"/>
        <v>202238.412884082</v>
      </c>
    </row>
    <row r="6" spans="1:7">
      <c r="A6" s="4">
        <v>40980</v>
      </c>
      <c r="B6" s="3" t="s">
        <v>21</v>
      </c>
      <c r="C6" s="3" t="s">
        <v>22</v>
      </c>
      <c r="D6" s="3">
        <v>9175</v>
      </c>
      <c r="E6" s="3">
        <v>1</v>
      </c>
      <c r="F6" s="3">
        <v>37.277990577754501</v>
      </c>
      <c r="G6" s="3">
        <f t="shared" si="0"/>
        <v>342025.56355089752</v>
      </c>
    </row>
    <row r="7" spans="1:7">
      <c r="A7" s="4">
        <v>40980</v>
      </c>
      <c r="B7" s="3" t="s">
        <v>29</v>
      </c>
      <c r="C7" s="3" t="s">
        <v>30</v>
      </c>
      <c r="D7" s="3">
        <v>4215</v>
      </c>
      <c r="E7" s="3">
        <v>1</v>
      </c>
      <c r="F7" s="3">
        <v>34.788530027106603</v>
      </c>
      <c r="G7" s="3">
        <f t="shared" si="0"/>
        <v>146633.65406425434</v>
      </c>
    </row>
    <row r="8" spans="1:7">
      <c r="A8" s="4">
        <v>40980</v>
      </c>
      <c r="B8" s="3" t="s">
        <v>35</v>
      </c>
      <c r="C8" s="3" t="s">
        <v>36</v>
      </c>
      <c r="D8" s="3">
        <v>13769</v>
      </c>
      <c r="E8" s="3">
        <v>1</v>
      </c>
      <c r="F8" s="3">
        <v>19.5320246904854</v>
      </c>
      <c r="G8" s="3">
        <f t="shared" si="0"/>
        <v>268936.44796329347</v>
      </c>
    </row>
    <row r="9" spans="1:7">
      <c r="A9" s="4">
        <v>40980</v>
      </c>
      <c r="B9" s="3" t="s">
        <v>141</v>
      </c>
      <c r="C9" s="3" t="s">
        <v>142</v>
      </c>
      <c r="D9" s="3">
        <v>11605</v>
      </c>
      <c r="E9" s="3">
        <v>1</v>
      </c>
      <c r="F9" s="3">
        <v>19.9221892155389</v>
      </c>
      <c r="G9" s="3">
        <f t="shared" si="0"/>
        <v>231197.00584632895</v>
      </c>
    </row>
    <row r="10" spans="1:7">
      <c r="A10" s="4">
        <v>40980</v>
      </c>
      <c r="B10" s="3" t="s">
        <v>41</v>
      </c>
      <c r="C10" s="3" t="s">
        <v>42</v>
      </c>
      <c r="D10" s="3">
        <v>12025</v>
      </c>
      <c r="E10" s="3">
        <v>1</v>
      </c>
      <c r="F10" s="3">
        <v>22.589249820241299</v>
      </c>
      <c r="G10" s="3">
        <f t="shared" si="0"/>
        <v>271635.72908840165</v>
      </c>
    </row>
    <row r="11" spans="1:7">
      <c r="A11" s="4">
        <v>40980</v>
      </c>
      <c r="B11" s="3" t="s">
        <v>43</v>
      </c>
      <c r="C11" s="3" t="s">
        <v>44</v>
      </c>
      <c r="D11" s="3">
        <v>8061</v>
      </c>
      <c r="E11" s="3">
        <v>1</v>
      </c>
      <c r="F11" s="3">
        <v>27.8116500822833</v>
      </c>
      <c r="G11" s="3">
        <f t="shared" si="0"/>
        <v>224189.71131328569</v>
      </c>
    </row>
    <row r="12" spans="1:7">
      <c r="A12" s="4">
        <v>40980</v>
      </c>
      <c r="B12" s="3" t="s">
        <v>45</v>
      </c>
      <c r="C12" s="3" t="s">
        <v>46</v>
      </c>
      <c r="D12" s="3">
        <v>4576</v>
      </c>
      <c r="E12" s="3">
        <v>1</v>
      </c>
      <c r="F12" s="3">
        <v>64.825084603933703</v>
      </c>
      <c r="G12" s="3">
        <f t="shared" si="0"/>
        <v>296639.5871476006</v>
      </c>
    </row>
    <row r="13" spans="1:7">
      <c r="E13" s="1" t="s">
        <v>48</v>
      </c>
      <c r="G13" s="3">
        <f>SUM(G3:G12)</f>
        <v>2369145.8408995746</v>
      </c>
    </row>
    <row r="14" spans="1:7">
      <c r="E14" s="1" t="s">
        <v>49</v>
      </c>
      <c r="G14" s="5">
        <v>99.351152524419007</v>
      </c>
    </row>
    <row r="15" spans="1:7">
      <c r="E15" s="1" t="s">
        <v>50</v>
      </c>
      <c r="G15" s="3">
        <f>G13/G14</f>
        <v>23846.18377041247</v>
      </c>
    </row>
    <row r="17" spans="1:7">
      <c r="A17" s="1" t="s">
        <v>51</v>
      </c>
    </row>
    <row r="18" spans="1:7">
      <c r="A18" s="2" t="s">
        <v>1</v>
      </c>
      <c r="B18" s="2" t="s">
        <v>2</v>
      </c>
      <c r="C18" s="2" t="s">
        <v>3</v>
      </c>
      <c r="D18" s="2" t="s">
        <v>4</v>
      </c>
      <c r="E18" s="2" t="s">
        <v>5</v>
      </c>
      <c r="F18" s="2" t="s">
        <v>138</v>
      </c>
      <c r="G18" s="2" t="s">
        <v>47</v>
      </c>
    </row>
    <row r="19" spans="1:7">
      <c r="A19" s="4">
        <v>40981</v>
      </c>
      <c r="B19" s="3" t="s">
        <v>139</v>
      </c>
      <c r="C19" s="3" t="s">
        <v>140</v>
      </c>
      <c r="D19" s="3">
        <v>4452</v>
      </c>
      <c r="E19" s="3">
        <v>1</v>
      </c>
      <c r="F19" s="3">
        <v>49.4492488821585</v>
      </c>
      <c r="G19" s="3">
        <f>PRODUCT(D19:F19)</f>
        <v>220148.05602336963</v>
      </c>
    </row>
    <row r="20" spans="1:7">
      <c r="A20" s="4">
        <v>40981</v>
      </c>
      <c r="B20" s="3" t="s">
        <v>17</v>
      </c>
      <c r="C20" s="3" t="s">
        <v>18</v>
      </c>
      <c r="D20" s="3">
        <v>4983</v>
      </c>
      <c r="E20" s="3">
        <v>1</v>
      </c>
      <c r="F20" s="3">
        <v>33.213259686546401</v>
      </c>
      <c r="G20" s="3">
        <f t="shared" ref="G20:G28" si="1">PRODUCT(D20:F20)</f>
        <v>165501.67301806071</v>
      </c>
    </row>
    <row r="21" spans="1:7">
      <c r="A21" s="4">
        <v>40981</v>
      </c>
      <c r="B21" s="3" t="s">
        <v>19</v>
      </c>
      <c r="C21" s="3" t="s">
        <v>20</v>
      </c>
      <c r="D21" s="3">
        <v>7500</v>
      </c>
      <c r="E21" s="3">
        <v>1</v>
      </c>
      <c r="F21" s="3">
        <v>26.965121717877601</v>
      </c>
      <c r="G21" s="3">
        <f t="shared" si="1"/>
        <v>202238.412884082</v>
      </c>
    </row>
    <row r="22" spans="1:7">
      <c r="A22" s="4">
        <v>40981</v>
      </c>
      <c r="B22" s="3" t="s">
        <v>21</v>
      </c>
      <c r="C22" s="3" t="s">
        <v>22</v>
      </c>
      <c r="D22" s="3">
        <v>9175</v>
      </c>
      <c r="E22" s="3">
        <v>1</v>
      </c>
      <c r="F22" s="3">
        <v>37.277990577754501</v>
      </c>
      <c r="G22" s="3">
        <f t="shared" si="1"/>
        <v>342025.56355089752</v>
      </c>
    </row>
    <row r="23" spans="1:7">
      <c r="A23" s="4">
        <v>40981</v>
      </c>
      <c r="B23" s="3" t="s">
        <v>29</v>
      </c>
      <c r="C23" s="3" t="s">
        <v>30</v>
      </c>
      <c r="D23" s="3">
        <v>4215</v>
      </c>
      <c r="E23" s="3">
        <v>1</v>
      </c>
      <c r="F23" s="3">
        <v>34.788530027106603</v>
      </c>
      <c r="G23" s="3">
        <f t="shared" si="1"/>
        <v>146633.65406425434</v>
      </c>
    </row>
    <row r="24" spans="1:7">
      <c r="A24" s="4">
        <v>40981</v>
      </c>
      <c r="B24" s="3" t="s">
        <v>35</v>
      </c>
      <c r="C24" s="3" t="s">
        <v>36</v>
      </c>
      <c r="D24" s="3">
        <v>13769</v>
      </c>
      <c r="E24" s="3">
        <v>1</v>
      </c>
      <c r="F24" s="3">
        <v>19.5320246904854</v>
      </c>
      <c r="G24" s="3">
        <f t="shared" si="1"/>
        <v>268936.44796329347</v>
      </c>
    </row>
    <row r="25" spans="1:7">
      <c r="A25" s="4">
        <v>40981</v>
      </c>
      <c r="B25" s="3" t="s">
        <v>141</v>
      </c>
      <c r="C25" s="3" t="s">
        <v>142</v>
      </c>
      <c r="D25" s="3">
        <v>11605</v>
      </c>
      <c r="E25" s="3">
        <v>1</v>
      </c>
      <c r="F25" s="3">
        <v>19.9221892155389</v>
      </c>
      <c r="G25" s="3">
        <f t="shared" si="1"/>
        <v>231197.00584632895</v>
      </c>
    </row>
    <row r="26" spans="1:7">
      <c r="A26" s="4">
        <v>40981</v>
      </c>
      <c r="B26" s="3" t="s">
        <v>41</v>
      </c>
      <c r="C26" s="3" t="s">
        <v>42</v>
      </c>
      <c r="D26" s="3">
        <v>12025</v>
      </c>
      <c r="E26" s="3">
        <v>1</v>
      </c>
      <c r="F26" s="3">
        <v>22.589249820241299</v>
      </c>
      <c r="G26" s="3">
        <f t="shared" si="1"/>
        <v>271635.72908840165</v>
      </c>
    </row>
    <row r="27" spans="1:7">
      <c r="A27" s="4">
        <v>40981</v>
      </c>
      <c r="B27" s="3" t="s">
        <v>43</v>
      </c>
      <c r="C27" s="3" t="s">
        <v>44</v>
      </c>
      <c r="D27" s="3">
        <v>8061</v>
      </c>
      <c r="E27" s="3">
        <v>1</v>
      </c>
      <c r="F27" s="3">
        <v>27.8116500822833</v>
      </c>
      <c r="G27" s="3">
        <f t="shared" si="1"/>
        <v>224189.71131328569</v>
      </c>
    </row>
    <row r="28" spans="1:7">
      <c r="A28" s="4">
        <v>40981</v>
      </c>
      <c r="B28" s="3" t="s">
        <v>45</v>
      </c>
      <c r="C28" s="3" t="s">
        <v>46</v>
      </c>
      <c r="D28" s="3">
        <v>4576</v>
      </c>
      <c r="E28" s="3">
        <v>1</v>
      </c>
      <c r="F28" s="3">
        <v>64.825084603933703</v>
      </c>
      <c r="G28" s="3">
        <f t="shared" si="1"/>
        <v>296639.5871476006</v>
      </c>
    </row>
    <row r="29" spans="1:7">
      <c r="E29" s="1" t="s">
        <v>48</v>
      </c>
      <c r="G29" s="3">
        <f>SUM(G19:G28)</f>
        <v>2369145.8408995746</v>
      </c>
    </row>
    <row r="30" spans="1:7">
      <c r="E30" s="1" t="s">
        <v>49</v>
      </c>
      <c r="G30" s="5">
        <v>99.351152524419007</v>
      </c>
    </row>
    <row r="31" spans="1:7">
      <c r="E31" s="1" t="s">
        <v>50</v>
      </c>
      <c r="G31" s="3">
        <f>G29/G30</f>
        <v>23846.18377041247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12" sqref="G12"/>
    </sheetView>
  </sheetViews>
  <sheetFormatPr defaultRowHeight="15"/>
  <cols>
    <col min="1" max="1" width="11.7109375" customWidth="1"/>
    <col min="2" max="2" width="6.140625" bestFit="1" customWidth="1"/>
    <col min="3" max="3" width="23.5703125" bestFit="1" customWidth="1"/>
    <col min="4" max="4" width="8" bestFit="1" customWidth="1"/>
    <col min="5" max="5" width="12.85546875" bestFit="1" customWidth="1"/>
    <col min="6" max="6" width="9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143</v>
      </c>
      <c r="G2" s="2" t="s">
        <v>47</v>
      </c>
    </row>
    <row r="3" spans="1:7">
      <c r="A3" s="4">
        <v>40980</v>
      </c>
      <c r="B3" s="3" t="s">
        <v>19</v>
      </c>
      <c r="C3" s="3" t="s">
        <v>20</v>
      </c>
      <c r="D3" s="3">
        <v>7500</v>
      </c>
      <c r="E3" s="3">
        <v>1</v>
      </c>
      <c r="F3" s="3">
        <v>26.387521078999999</v>
      </c>
      <c r="G3" s="3">
        <f>PRODUCT(D3:F3)</f>
        <v>197906.4080925</v>
      </c>
    </row>
    <row r="4" spans="1:7">
      <c r="A4" s="4">
        <v>40980</v>
      </c>
      <c r="B4" s="3" t="s">
        <v>43</v>
      </c>
      <c r="C4" s="3" t="s">
        <v>44</v>
      </c>
      <c r="D4" s="3">
        <v>8061</v>
      </c>
      <c r="E4" s="3">
        <v>1</v>
      </c>
      <c r="F4" s="3">
        <v>57.349459410000001</v>
      </c>
      <c r="G4" s="3">
        <f t="shared" ref="G4:G5" si="0">PRODUCT(D4:F4)</f>
        <v>462293.99230401003</v>
      </c>
    </row>
    <row r="5" spans="1:7">
      <c r="A5" s="4">
        <v>40980</v>
      </c>
      <c r="B5" s="3" t="s">
        <v>45</v>
      </c>
      <c r="C5" s="3" t="s">
        <v>46</v>
      </c>
      <c r="D5" s="3">
        <v>4576</v>
      </c>
      <c r="E5" s="3">
        <v>1</v>
      </c>
      <c r="F5" s="3">
        <v>136.06782608699999</v>
      </c>
      <c r="G5" s="3">
        <f t="shared" si="0"/>
        <v>622646.37217411189</v>
      </c>
    </row>
    <row r="6" spans="1:7">
      <c r="E6" s="1" t="s">
        <v>48</v>
      </c>
      <c r="G6" s="3">
        <f>SUM(G3:G5)</f>
        <v>1282846.7725706219</v>
      </c>
    </row>
    <row r="7" spans="1:7">
      <c r="E7" s="1" t="s">
        <v>49</v>
      </c>
      <c r="G7" s="5">
        <v>1000</v>
      </c>
    </row>
    <row r="8" spans="1:7">
      <c r="E8" s="1" t="s">
        <v>50</v>
      </c>
      <c r="G8" s="3">
        <f>G6/G7</f>
        <v>1282.8467725706219</v>
      </c>
    </row>
    <row r="10" spans="1:7">
      <c r="A10" s="1" t="s">
        <v>51</v>
      </c>
    </row>
    <row r="11" spans="1:7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143</v>
      </c>
      <c r="G11" s="2" t="s">
        <v>47</v>
      </c>
    </row>
    <row r="12" spans="1:7">
      <c r="A12" s="4">
        <v>40981</v>
      </c>
      <c r="B12" s="3" t="s">
        <v>19</v>
      </c>
      <c r="C12" s="3" t="s">
        <v>20</v>
      </c>
      <c r="D12" s="3">
        <v>7500</v>
      </c>
      <c r="E12" s="3">
        <v>1</v>
      </c>
      <c r="F12" s="3">
        <v>26.387521078999999</v>
      </c>
      <c r="G12" s="3">
        <f>PRODUCT(D12:F12)</f>
        <v>197906.4080925</v>
      </c>
    </row>
    <row r="13" spans="1:7">
      <c r="A13" s="4">
        <v>40981</v>
      </c>
      <c r="B13" s="3" t="s">
        <v>43</v>
      </c>
      <c r="C13" s="3" t="s">
        <v>44</v>
      </c>
      <c r="D13" s="3">
        <v>8061</v>
      </c>
      <c r="E13" s="3">
        <v>1</v>
      </c>
      <c r="F13" s="3">
        <v>57.349459410000001</v>
      </c>
      <c r="G13" s="3">
        <f t="shared" ref="G13:G14" si="1">PRODUCT(D13:F13)</f>
        <v>462293.99230401003</v>
      </c>
    </row>
    <row r="14" spans="1:7">
      <c r="A14" s="4">
        <v>40981</v>
      </c>
      <c r="B14" s="3" t="s">
        <v>45</v>
      </c>
      <c r="C14" s="3" t="s">
        <v>46</v>
      </c>
      <c r="D14" s="3">
        <v>4576</v>
      </c>
      <c r="E14" s="3">
        <v>1</v>
      </c>
      <c r="F14" s="3">
        <v>136.06782608699999</v>
      </c>
      <c r="G14" s="3">
        <f t="shared" si="1"/>
        <v>622646.37217411189</v>
      </c>
    </row>
    <row r="15" spans="1:7">
      <c r="E15" s="1" t="s">
        <v>48</v>
      </c>
      <c r="G15" s="3">
        <f>SUM(G12:G14)</f>
        <v>1282846.7725706219</v>
      </c>
    </row>
    <row r="16" spans="1:7">
      <c r="E16" s="1" t="s">
        <v>49</v>
      </c>
      <c r="G16" s="5">
        <v>1000</v>
      </c>
    </row>
    <row r="17" spans="5:7">
      <c r="E17" s="1" t="s">
        <v>50</v>
      </c>
      <c r="G17" s="3">
        <f>G15/G16</f>
        <v>1282.8467725706219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1"/>
  <sheetViews>
    <sheetView workbookViewId="0">
      <selection activeCell="G39" sqref="G39"/>
    </sheetView>
  </sheetViews>
  <sheetFormatPr defaultRowHeight="15"/>
  <cols>
    <col min="1" max="1" width="11.7109375" customWidth="1"/>
    <col min="2" max="2" width="6.140625" bestFit="1" customWidth="1"/>
    <col min="3" max="3" width="27" bestFit="1" customWidth="1"/>
    <col min="4" max="4" width="9" bestFit="1" customWidth="1"/>
    <col min="5" max="5" width="12.85546875" bestFit="1" customWidth="1"/>
    <col min="6" max="6" width="9.42578125" bestFit="1" customWidth="1"/>
    <col min="7" max="7" width="10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144</v>
      </c>
      <c r="G2" s="2" t="s">
        <v>47</v>
      </c>
    </row>
    <row r="3" spans="1:7">
      <c r="A3" s="4">
        <v>40980</v>
      </c>
      <c r="B3" s="3" t="s">
        <v>54</v>
      </c>
      <c r="C3" s="3" t="s">
        <v>55</v>
      </c>
      <c r="D3" s="3">
        <v>3859</v>
      </c>
      <c r="E3" s="3">
        <v>1</v>
      </c>
      <c r="F3" s="3">
        <v>1.27772141545985</v>
      </c>
      <c r="G3" s="3">
        <f>PRODUCT(D3:F3)</f>
        <v>4930.7269422595609</v>
      </c>
    </row>
    <row r="4" spans="1:7">
      <c r="A4" s="4">
        <v>40980</v>
      </c>
      <c r="B4" s="3" t="s">
        <v>60</v>
      </c>
      <c r="C4" s="3" t="s">
        <v>61</v>
      </c>
      <c r="D4" s="3">
        <v>54890</v>
      </c>
      <c r="E4" s="3">
        <v>1</v>
      </c>
      <c r="F4" s="3">
        <v>0.116050917936312</v>
      </c>
      <c r="G4" s="3">
        <f t="shared" ref="G4:G32" si="0">PRODUCT(D4:F4)</f>
        <v>6370.0348855241655</v>
      </c>
    </row>
    <row r="5" spans="1:7">
      <c r="A5" s="4">
        <v>40980</v>
      </c>
      <c r="B5" s="3" t="s">
        <v>62</v>
      </c>
      <c r="C5" s="3" t="s">
        <v>63</v>
      </c>
      <c r="D5" s="3">
        <v>30150</v>
      </c>
      <c r="E5" s="3">
        <v>1</v>
      </c>
      <c r="F5" s="3">
        <v>0.63962130890129398</v>
      </c>
      <c r="G5" s="3">
        <f t="shared" si="0"/>
        <v>19284.582463374012</v>
      </c>
    </row>
    <row r="6" spans="1:7">
      <c r="A6" s="4">
        <v>40980</v>
      </c>
      <c r="B6" s="3" t="s">
        <v>9</v>
      </c>
      <c r="C6" s="3" t="s">
        <v>10</v>
      </c>
      <c r="D6" s="3">
        <v>11035</v>
      </c>
      <c r="E6" s="3">
        <v>1</v>
      </c>
      <c r="F6" s="3">
        <v>0.45643668843750501</v>
      </c>
      <c r="G6" s="3">
        <f t="shared" si="0"/>
        <v>5036.7788569078675</v>
      </c>
    </row>
    <row r="7" spans="1:7">
      <c r="A7" s="4">
        <v>40980</v>
      </c>
      <c r="B7" s="3" t="s">
        <v>64</v>
      </c>
      <c r="C7" s="3" t="s">
        <v>65</v>
      </c>
      <c r="D7" s="3">
        <v>18311</v>
      </c>
      <c r="E7" s="3">
        <v>1</v>
      </c>
      <c r="F7" s="3">
        <v>0.18738814267203299</v>
      </c>
      <c r="G7" s="3">
        <f t="shared" si="0"/>
        <v>3431.2642804675961</v>
      </c>
    </row>
    <row r="8" spans="1:7">
      <c r="A8" s="4">
        <v>40980</v>
      </c>
      <c r="B8" s="3" t="s">
        <v>66</v>
      </c>
      <c r="C8" s="3" t="s">
        <v>67</v>
      </c>
      <c r="D8" s="3">
        <v>15770</v>
      </c>
      <c r="E8" s="3">
        <v>1</v>
      </c>
      <c r="F8" s="3">
        <v>0.57056742904993996</v>
      </c>
      <c r="G8" s="3">
        <f t="shared" si="0"/>
        <v>8997.8483561175526</v>
      </c>
    </row>
    <row r="9" spans="1:7">
      <c r="A9" s="4">
        <v>40980</v>
      </c>
      <c r="B9" s="3" t="s">
        <v>13</v>
      </c>
      <c r="C9" s="3" t="s">
        <v>134</v>
      </c>
      <c r="D9" s="3">
        <v>17290</v>
      </c>
      <c r="E9" s="3">
        <v>1</v>
      </c>
      <c r="F9" s="3">
        <v>0.52238693937367298</v>
      </c>
      <c r="G9" s="3">
        <f t="shared" si="0"/>
        <v>9032.070181770805</v>
      </c>
    </row>
    <row r="10" spans="1:7">
      <c r="A10" s="4">
        <v>40980</v>
      </c>
      <c r="B10" s="3" t="s">
        <v>78</v>
      </c>
      <c r="C10" s="3" t="s">
        <v>79</v>
      </c>
      <c r="D10" s="3">
        <v>2433</v>
      </c>
      <c r="E10" s="3">
        <v>1</v>
      </c>
      <c r="F10" s="3">
        <v>4.9766095989124404</v>
      </c>
      <c r="G10" s="3">
        <f t="shared" si="0"/>
        <v>12108.091154153968</v>
      </c>
    </row>
    <row r="11" spans="1:7">
      <c r="A11" s="4">
        <v>40980</v>
      </c>
      <c r="B11" s="3" t="s">
        <v>80</v>
      </c>
      <c r="C11" s="3" t="s">
        <v>81</v>
      </c>
      <c r="D11" s="3">
        <v>11000</v>
      </c>
      <c r="E11" s="3">
        <v>1</v>
      </c>
      <c r="F11" s="3">
        <v>1.2453313915231801</v>
      </c>
      <c r="G11" s="3">
        <f t="shared" si="0"/>
        <v>13698.645306754981</v>
      </c>
    </row>
    <row r="12" spans="1:7">
      <c r="A12" s="4">
        <v>40980</v>
      </c>
      <c r="B12" s="3" t="s">
        <v>82</v>
      </c>
      <c r="C12" s="3" t="s">
        <v>83</v>
      </c>
      <c r="D12" s="3">
        <v>2021</v>
      </c>
      <c r="E12" s="3">
        <v>1</v>
      </c>
      <c r="F12" s="3">
        <v>2.7319943664931601</v>
      </c>
      <c r="G12" s="3">
        <f t="shared" si="0"/>
        <v>5521.3606146826769</v>
      </c>
    </row>
    <row r="13" spans="1:7">
      <c r="A13" s="4">
        <v>40980</v>
      </c>
      <c r="B13" s="3" t="s">
        <v>84</v>
      </c>
      <c r="C13" s="3" t="s">
        <v>85</v>
      </c>
      <c r="D13" s="3">
        <v>8975</v>
      </c>
      <c r="E13" s="3">
        <v>1</v>
      </c>
      <c r="F13" s="3">
        <v>0.67713282674984199</v>
      </c>
      <c r="G13" s="3">
        <f t="shared" si="0"/>
        <v>6077.2671200798322</v>
      </c>
    </row>
    <row r="14" spans="1:7">
      <c r="A14" s="4">
        <v>40980</v>
      </c>
      <c r="B14" s="3" t="s">
        <v>86</v>
      </c>
      <c r="C14" s="3" t="s">
        <v>87</v>
      </c>
      <c r="D14" s="3">
        <v>15785</v>
      </c>
      <c r="E14" s="3">
        <v>1</v>
      </c>
      <c r="F14" s="3">
        <v>0.89199105704465798</v>
      </c>
      <c r="G14" s="3">
        <f t="shared" si="0"/>
        <v>14080.078835449925</v>
      </c>
    </row>
    <row r="15" spans="1:7">
      <c r="A15" s="4">
        <v>40980</v>
      </c>
      <c r="B15" s="3" t="s">
        <v>92</v>
      </c>
      <c r="C15" s="3" t="s">
        <v>93</v>
      </c>
      <c r="D15" s="3">
        <v>54300</v>
      </c>
      <c r="E15" s="3">
        <v>1</v>
      </c>
      <c r="F15" s="3">
        <v>0.14191401027547601</v>
      </c>
      <c r="G15" s="3">
        <f t="shared" si="0"/>
        <v>7705.9307579583474</v>
      </c>
    </row>
    <row r="16" spans="1:7">
      <c r="A16" s="4">
        <v>40980</v>
      </c>
      <c r="B16" s="3" t="s">
        <v>23</v>
      </c>
      <c r="C16" s="3" t="s">
        <v>24</v>
      </c>
      <c r="D16" s="3">
        <v>16900</v>
      </c>
      <c r="E16" s="3">
        <v>1</v>
      </c>
      <c r="F16" s="3">
        <v>0.33776101457443602</v>
      </c>
      <c r="G16" s="3">
        <f t="shared" si="0"/>
        <v>5708.1611463079689</v>
      </c>
    </row>
    <row r="17" spans="1:7">
      <c r="A17" s="4">
        <v>40980</v>
      </c>
      <c r="B17" s="3" t="s">
        <v>100</v>
      </c>
      <c r="C17" s="3" t="s">
        <v>101</v>
      </c>
      <c r="D17" s="3">
        <v>14325</v>
      </c>
      <c r="E17" s="3">
        <v>1</v>
      </c>
      <c r="F17" s="3">
        <v>2.9243539100509901</v>
      </c>
      <c r="G17" s="3">
        <f t="shared" si="0"/>
        <v>41891.369761480433</v>
      </c>
    </row>
    <row r="18" spans="1:7">
      <c r="A18" s="4">
        <v>40980</v>
      </c>
      <c r="B18" s="3" t="s">
        <v>102</v>
      </c>
      <c r="C18" s="3" t="s">
        <v>103</v>
      </c>
      <c r="D18" s="3">
        <v>16415</v>
      </c>
      <c r="E18" s="3">
        <v>1</v>
      </c>
      <c r="F18" s="3">
        <v>0.30826756864974802</v>
      </c>
      <c r="G18" s="3">
        <f t="shared" si="0"/>
        <v>5060.2121393856141</v>
      </c>
    </row>
    <row r="19" spans="1:7">
      <c r="A19" s="4">
        <v>40980</v>
      </c>
      <c r="B19" s="3" t="s">
        <v>104</v>
      </c>
      <c r="C19" s="3" t="s">
        <v>105</v>
      </c>
      <c r="D19" s="3">
        <v>40400</v>
      </c>
      <c r="E19" s="3">
        <v>1</v>
      </c>
      <c r="F19" s="3">
        <v>0.68063517934155804</v>
      </c>
      <c r="G19" s="3">
        <f t="shared" si="0"/>
        <v>27497.661245398944</v>
      </c>
    </row>
    <row r="20" spans="1:7">
      <c r="A20" s="4">
        <v>40980</v>
      </c>
      <c r="B20" s="3" t="s">
        <v>31</v>
      </c>
      <c r="C20" s="3" t="s">
        <v>32</v>
      </c>
      <c r="D20" s="3">
        <v>3174</v>
      </c>
      <c r="E20" s="3">
        <v>1</v>
      </c>
      <c r="F20" s="3">
        <v>0.93134237093169403</v>
      </c>
      <c r="G20" s="3">
        <f t="shared" si="0"/>
        <v>2956.0806853371969</v>
      </c>
    </row>
    <row r="21" spans="1:7">
      <c r="A21" s="4">
        <v>40980</v>
      </c>
      <c r="B21" s="3" t="s">
        <v>145</v>
      </c>
      <c r="C21" s="3" t="s">
        <v>146</v>
      </c>
      <c r="D21" s="3">
        <v>793</v>
      </c>
      <c r="E21" s="3">
        <v>1</v>
      </c>
      <c r="F21" s="3">
        <v>4.4520044487143</v>
      </c>
      <c r="G21" s="3">
        <f t="shared" si="0"/>
        <v>3530.4395278304401</v>
      </c>
    </row>
    <row r="22" spans="1:7">
      <c r="A22" s="4">
        <v>40980</v>
      </c>
      <c r="B22" s="3" t="s">
        <v>108</v>
      </c>
      <c r="C22" s="3" t="s">
        <v>109</v>
      </c>
      <c r="D22" s="3">
        <v>13200</v>
      </c>
      <c r="E22" s="3">
        <v>1</v>
      </c>
      <c r="F22" s="3">
        <v>0.76441043203415404</v>
      </c>
      <c r="G22" s="3">
        <f t="shared" si="0"/>
        <v>10090.217702850834</v>
      </c>
    </row>
    <row r="23" spans="1:7">
      <c r="A23" s="4">
        <v>40980</v>
      </c>
      <c r="B23" s="3" t="s">
        <v>110</v>
      </c>
      <c r="C23" s="3" t="s">
        <v>111</v>
      </c>
      <c r="D23" s="3">
        <v>3200</v>
      </c>
      <c r="E23" s="3">
        <v>1</v>
      </c>
      <c r="F23" s="3">
        <v>1.4313409033353</v>
      </c>
      <c r="G23" s="3">
        <f t="shared" si="0"/>
        <v>4580.2908906729599</v>
      </c>
    </row>
    <row r="24" spans="1:7">
      <c r="A24" s="4">
        <v>40980</v>
      </c>
      <c r="B24" s="3" t="s">
        <v>112</v>
      </c>
      <c r="C24" s="3" t="s">
        <v>126</v>
      </c>
      <c r="D24" s="3">
        <v>10900</v>
      </c>
      <c r="E24" s="3">
        <v>1</v>
      </c>
      <c r="F24" s="3">
        <v>2.0633600790761299</v>
      </c>
      <c r="G24" s="3">
        <f t="shared" si="0"/>
        <v>22490.624861929817</v>
      </c>
    </row>
    <row r="25" spans="1:7">
      <c r="A25" s="4">
        <v>40980</v>
      </c>
      <c r="B25" s="3" t="s">
        <v>114</v>
      </c>
      <c r="C25" s="3" t="s">
        <v>115</v>
      </c>
      <c r="D25" s="3">
        <v>2782</v>
      </c>
      <c r="E25" s="3">
        <v>1</v>
      </c>
      <c r="F25" s="3">
        <v>2.08474631761701</v>
      </c>
      <c r="G25" s="3">
        <f t="shared" si="0"/>
        <v>5799.764255610522</v>
      </c>
    </row>
    <row r="26" spans="1:7">
      <c r="A26" s="4">
        <v>40980</v>
      </c>
      <c r="B26" s="3" t="s">
        <v>35</v>
      </c>
      <c r="C26" s="3" t="s">
        <v>36</v>
      </c>
      <c r="D26" s="3">
        <v>13769</v>
      </c>
      <c r="E26" s="3">
        <v>1</v>
      </c>
      <c r="F26" s="3">
        <v>0.71959314872421098</v>
      </c>
      <c r="G26" s="3">
        <f t="shared" si="0"/>
        <v>9908.0780647836618</v>
      </c>
    </row>
    <row r="27" spans="1:7">
      <c r="A27" s="4">
        <v>40980</v>
      </c>
      <c r="B27" s="3" t="s">
        <v>116</v>
      </c>
      <c r="C27" s="3" t="s">
        <v>117</v>
      </c>
      <c r="D27" s="3">
        <v>3215</v>
      </c>
      <c r="E27" s="3">
        <v>1</v>
      </c>
      <c r="F27" s="3">
        <v>3.4319365449136998</v>
      </c>
      <c r="G27" s="3">
        <f t="shared" si="0"/>
        <v>11033.675991897544</v>
      </c>
    </row>
    <row r="28" spans="1:7">
      <c r="A28" s="4">
        <v>40980</v>
      </c>
      <c r="B28" s="3" t="s">
        <v>118</v>
      </c>
      <c r="C28" s="3" t="s">
        <v>119</v>
      </c>
      <c r="D28" s="3">
        <v>38482</v>
      </c>
      <c r="E28" s="3">
        <v>1</v>
      </c>
      <c r="F28" s="3">
        <v>1.0144663272485901</v>
      </c>
      <c r="G28" s="3">
        <f t="shared" si="0"/>
        <v>39038.693205180243</v>
      </c>
    </row>
    <row r="29" spans="1:7">
      <c r="A29" s="4">
        <v>40980</v>
      </c>
      <c r="B29" s="3" t="s">
        <v>39</v>
      </c>
      <c r="C29" s="3" t="s">
        <v>40</v>
      </c>
      <c r="D29" s="3">
        <v>27000</v>
      </c>
      <c r="E29" s="3">
        <v>1</v>
      </c>
      <c r="F29" s="3">
        <v>0.28497556674193902</v>
      </c>
      <c r="G29" s="3">
        <f t="shared" si="0"/>
        <v>7694.340302032354</v>
      </c>
    </row>
    <row r="30" spans="1:7">
      <c r="A30" s="4">
        <v>40980</v>
      </c>
      <c r="B30" s="3" t="s">
        <v>43</v>
      </c>
      <c r="C30" s="3" t="s">
        <v>44</v>
      </c>
      <c r="D30" s="3">
        <v>8061</v>
      </c>
      <c r="E30" s="3">
        <v>1</v>
      </c>
      <c r="F30" s="3">
        <v>0.76386315599565402</v>
      </c>
      <c r="G30" s="3">
        <f t="shared" si="0"/>
        <v>6157.5009004809672</v>
      </c>
    </row>
    <row r="31" spans="1:7">
      <c r="A31" s="4">
        <v>40980</v>
      </c>
      <c r="B31" s="3" t="s">
        <v>120</v>
      </c>
      <c r="C31" s="3" t="s">
        <v>121</v>
      </c>
      <c r="D31" s="3">
        <v>10440</v>
      </c>
      <c r="E31" s="3">
        <v>1</v>
      </c>
      <c r="F31" s="3">
        <v>0.65670829600701197</v>
      </c>
      <c r="G31" s="3">
        <f t="shared" si="0"/>
        <v>6856.0346103132051</v>
      </c>
    </row>
    <row r="32" spans="1:7">
      <c r="A32" s="4">
        <v>40980</v>
      </c>
      <c r="B32" s="3" t="s">
        <v>45</v>
      </c>
      <c r="C32" s="3" t="s">
        <v>46</v>
      </c>
      <c r="D32" s="3">
        <v>4576</v>
      </c>
      <c r="E32" s="3">
        <v>1</v>
      </c>
      <c r="F32" s="3">
        <v>1.2501567673045899</v>
      </c>
      <c r="G32" s="3">
        <f t="shared" si="0"/>
        <v>5720.7173671858036</v>
      </c>
    </row>
    <row r="33" spans="1:7">
      <c r="E33" s="1" t="s">
        <v>48</v>
      </c>
      <c r="G33" s="3">
        <f>SUM(G3:G32)</f>
        <v>332288.54241417977</v>
      </c>
    </row>
    <row r="34" spans="1:7">
      <c r="E34" s="1" t="s">
        <v>49</v>
      </c>
      <c r="G34" s="5">
        <v>98.819910494284599</v>
      </c>
    </row>
    <row r="35" spans="1:7">
      <c r="E35" s="1" t="s">
        <v>50</v>
      </c>
      <c r="G35" s="3">
        <f>G33/G34</f>
        <v>3362.5667211406571</v>
      </c>
    </row>
    <row r="37" spans="1:7">
      <c r="A37" s="1" t="s">
        <v>51</v>
      </c>
    </row>
    <row r="38" spans="1:7">
      <c r="A38" s="2" t="s">
        <v>1</v>
      </c>
      <c r="B38" s="2" t="s">
        <v>2</v>
      </c>
      <c r="C38" s="2" t="s">
        <v>3</v>
      </c>
      <c r="D38" s="2" t="s">
        <v>4</v>
      </c>
      <c r="E38" s="2" t="s">
        <v>5</v>
      </c>
      <c r="F38" s="2" t="s">
        <v>144</v>
      </c>
      <c r="G38" s="2" t="s">
        <v>47</v>
      </c>
    </row>
    <row r="39" spans="1:7">
      <c r="A39" s="4">
        <v>40981</v>
      </c>
      <c r="B39" s="3" t="s">
        <v>54</v>
      </c>
      <c r="C39" s="3" t="s">
        <v>55</v>
      </c>
      <c r="D39" s="3">
        <v>3859</v>
      </c>
      <c r="E39" s="3">
        <v>1</v>
      </c>
      <c r="F39" s="3">
        <v>1.27772141545985</v>
      </c>
      <c r="G39" s="3">
        <f>PRODUCT(D39:F39)</f>
        <v>4930.7269422595609</v>
      </c>
    </row>
    <row r="40" spans="1:7">
      <c r="A40" s="4">
        <v>40981</v>
      </c>
      <c r="B40" s="3" t="s">
        <v>60</v>
      </c>
      <c r="C40" s="3" t="s">
        <v>61</v>
      </c>
      <c r="D40" s="3">
        <v>54890</v>
      </c>
      <c r="E40" s="3">
        <v>1</v>
      </c>
      <c r="F40" s="3">
        <v>0.116050917936312</v>
      </c>
      <c r="G40" s="3">
        <f t="shared" ref="G40:G68" si="1">PRODUCT(D40:F40)</f>
        <v>6370.0348855241655</v>
      </c>
    </row>
    <row r="41" spans="1:7">
      <c r="A41" s="4">
        <v>40981</v>
      </c>
      <c r="B41" s="3" t="s">
        <v>62</v>
      </c>
      <c r="C41" s="3" t="s">
        <v>63</v>
      </c>
      <c r="D41" s="3">
        <v>30150</v>
      </c>
      <c r="E41" s="3">
        <v>1</v>
      </c>
      <c r="F41" s="3">
        <v>0.63962130890129398</v>
      </c>
      <c r="G41" s="3">
        <f t="shared" si="1"/>
        <v>19284.582463374012</v>
      </c>
    </row>
    <row r="42" spans="1:7">
      <c r="A42" s="4">
        <v>40981</v>
      </c>
      <c r="B42" s="3" t="s">
        <v>9</v>
      </c>
      <c r="C42" s="3" t="s">
        <v>10</v>
      </c>
      <c r="D42" s="3">
        <v>11035</v>
      </c>
      <c r="E42" s="3">
        <v>1</v>
      </c>
      <c r="F42" s="3">
        <v>0.45643668843750501</v>
      </c>
      <c r="G42" s="3">
        <f t="shared" si="1"/>
        <v>5036.7788569078675</v>
      </c>
    </row>
    <row r="43" spans="1:7">
      <c r="A43" s="4">
        <v>40981</v>
      </c>
      <c r="B43" s="3" t="s">
        <v>64</v>
      </c>
      <c r="C43" s="3" t="s">
        <v>65</v>
      </c>
      <c r="D43" s="3">
        <v>18311</v>
      </c>
      <c r="E43" s="3">
        <v>1</v>
      </c>
      <c r="F43" s="3">
        <v>0.18738814267203299</v>
      </c>
      <c r="G43" s="3">
        <f t="shared" si="1"/>
        <v>3431.2642804675961</v>
      </c>
    </row>
    <row r="44" spans="1:7">
      <c r="A44" s="4">
        <v>40981</v>
      </c>
      <c r="B44" s="3" t="s">
        <v>66</v>
      </c>
      <c r="C44" s="3" t="s">
        <v>67</v>
      </c>
      <c r="D44" s="3">
        <v>15770</v>
      </c>
      <c r="E44" s="3">
        <v>1</v>
      </c>
      <c r="F44" s="3">
        <v>0.57056742904993996</v>
      </c>
      <c r="G44" s="3">
        <f t="shared" si="1"/>
        <v>8997.8483561175526</v>
      </c>
    </row>
    <row r="45" spans="1:7">
      <c r="A45" s="4">
        <v>40981</v>
      </c>
      <c r="B45" s="3" t="s">
        <v>13</v>
      </c>
      <c r="C45" s="3" t="s">
        <v>134</v>
      </c>
      <c r="D45" s="3">
        <v>17290</v>
      </c>
      <c r="E45" s="3">
        <v>1</v>
      </c>
      <c r="F45" s="3">
        <v>0.52238693937367298</v>
      </c>
      <c r="G45" s="3">
        <f t="shared" si="1"/>
        <v>9032.070181770805</v>
      </c>
    </row>
    <row r="46" spans="1:7">
      <c r="A46" s="4">
        <v>40981</v>
      </c>
      <c r="B46" s="3" t="s">
        <v>78</v>
      </c>
      <c r="C46" s="3" t="s">
        <v>79</v>
      </c>
      <c r="D46" s="3">
        <v>2433</v>
      </c>
      <c r="E46" s="3">
        <v>1</v>
      </c>
      <c r="F46" s="3">
        <v>4.9766095989124404</v>
      </c>
      <c r="G46" s="3">
        <f t="shared" si="1"/>
        <v>12108.091154153968</v>
      </c>
    </row>
    <row r="47" spans="1:7">
      <c r="A47" s="4">
        <v>40981</v>
      </c>
      <c r="B47" s="3" t="s">
        <v>80</v>
      </c>
      <c r="C47" s="3" t="s">
        <v>81</v>
      </c>
      <c r="D47" s="3">
        <v>11000</v>
      </c>
      <c r="E47" s="3">
        <v>1</v>
      </c>
      <c r="F47" s="3">
        <v>1.2453313915231801</v>
      </c>
      <c r="G47" s="3">
        <f t="shared" si="1"/>
        <v>13698.645306754981</v>
      </c>
    </row>
    <row r="48" spans="1:7">
      <c r="A48" s="4">
        <v>40981</v>
      </c>
      <c r="B48" s="3" t="s">
        <v>82</v>
      </c>
      <c r="C48" s="3" t="s">
        <v>83</v>
      </c>
      <c r="D48" s="3">
        <v>2021</v>
      </c>
      <c r="E48" s="3">
        <v>1</v>
      </c>
      <c r="F48" s="3">
        <v>2.7319943664931601</v>
      </c>
      <c r="G48" s="3">
        <f t="shared" si="1"/>
        <v>5521.3606146826769</v>
      </c>
    </row>
    <row r="49" spans="1:7">
      <c r="A49" s="4">
        <v>40981</v>
      </c>
      <c r="B49" s="3" t="s">
        <v>84</v>
      </c>
      <c r="C49" s="3" t="s">
        <v>85</v>
      </c>
      <c r="D49" s="3">
        <v>8975</v>
      </c>
      <c r="E49" s="3">
        <v>1</v>
      </c>
      <c r="F49" s="3">
        <v>0.67713282674984199</v>
      </c>
      <c r="G49" s="3">
        <f t="shared" si="1"/>
        <v>6077.2671200798322</v>
      </c>
    </row>
    <row r="50" spans="1:7">
      <c r="A50" s="4">
        <v>40981</v>
      </c>
      <c r="B50" s="3" t="s">
        <v>86</v>
      </c>
      <c r="C50" s="3" t="s">
        <v>87</v>
      </c>
      <c r="D50" s="3">
        <v>15785</v>
      </c>
      <c r="E50" s="3">
        <v>1</v>
      </c>
      <c r="F50" s="3">
        <v>0.89199105704465798</v>
      </c>
      <c r="G50" s="3">
        <f t="shared" si="1"/>
        <v>14080.078835449925</v>
      </c>
    </row>
    <row r="51" spans="1:7">
      <c r="A51" s="4">
        <v>40981</v>
      </c>
      <c r="B51" s="3" t="s">
        <v>92</v>
      </c>
      <c r="C51" s="3" t="s">
        <v>93</v>
      </c>
      <c r="D51" s="3">
        <v>54300</v>
      </c>
      <c r="E51" s="3">
        <v>1</v>
      </c>
      <c r="F51" s="3">
        <v>0.14191401027547601</v>
      </c>
      <c r="G51" s="3">
        <f t="shared" si="1"/>
        <v>7705.9307579583474</v>
      </c>
    </row>
    <row r="52" spans="1:7">
      <c r="A52" s="4">
        <v>40981</v>
      </c>
      <c r="B52" s="3" t="s">
        <v>23</v>
      </c>
      <c r="C52" s="3" t="s">
        <v>24</v>
      </c>
      <c r="D52" s="3">
        <v>16900</v>
      </c>
      <c r="E52" s="3">
        <v>1</v>
      </c>
      <c r="F52" s="3">
        <v>0.33776101457443602</v>
      </c>
      <c r="G52" s="3">
        <f t="shared" si="1"/>
        <v>5708.1611463079689</v>
      </c>
    </row>
    <row r="53" spans="1:7">
      <c r="A53" s="4">
        <v>40981</v>
      </c>
      <c r="B53" s="3" t="s">
        <v>100</v>
      </c>
      <c r="C53" s="3" t="s">
        <v>101</v>
      </c>
      <c r="D53" s="3">
        <v>14325</v>
      </c>
      <c r="E53" s="3">
        <v>1</v>
      </c>
      <c r="F53" s="3">
        <v>2.9243539100509901</v>
      </c>
      <c r="G53" s="3">
        <f t="shared" si="1"/>
        <v>41891.369761480433</v>
      </c>
    </row>
    <row r="54" spans="1:7">
      <c r="A54" s="4">
        <v>40981</v>
      </c>
      <c r="B54" s="3" t="s">
        <v>102</v>
      </c>
      <c r="C54" s="3" t="s">
        <v>103</v>
      </c>
      <c r="D54" s="3">
        <v>16415</v>
      </c>
      <c r="E54" s="3">
        <v>1</v>
      </c>
      <c r="F54" s="3">
        <v>0.30826756864974802</v>
      </c>
      <c r="G54" s="3">
        <f t="shared" si="1"/>
        <v>5060.2121393856141</v>
      </c>
    </row>
    <row r="55" spans="1:7">
      <c r="A55" s="4">
        <v>40981</v>
      </c>
      <c r="B55" s="3" t="s">
        <v>104</v>
      </c>
      <c r="C55" s="3" t="s">
        <v>105</v>
      </c>
      <c r="D55" s="3">
        <v>40400</v>
      </c>
      <c r="E55" s="3">
        <v>1</v>
      </c>
      <c r="F55" s="3">
        <v>0.68063517934155804</v>
      </c>
      <c r="G55" s="3">
        <f t="shared" si="1"/>
        <v>27497.661245398944</v>
      </c>
    </row>
    <row r="56" spans="1:7">
      <c r="A56" s="4">
        <v>40981</v>
      </c>
      <c r="B56" s="3" t="s">
        <v>31</v>
      </c>
      <c r="C56" s="3" t="s">
        <v>32</v>
      </c>
      <c r="D56" s="3">
        <v>3174</v>
      </c>
      <c r="E56" s="3">
        <v>1</v>
      </c>
      <c r="F56" s="3">
        <v>0.93134237093169403</v>
      </c>
      <c r="G56" s="3">
        <f t="shared" si="1"/>
        <v>2956.0806853371969</v>
      </c>
    </row>
    <row r="57" spans="1:7">
      <c r="A57" s="4">
        <v>40981</v>
      </c>
      <c r="B57" s="3" t="s">
        <v>145</v>
      </c>
      <c r="C57" s="3" t="s">
        <v>146</v>
      </c>
      <c r="D57" s="3">
        <v>793</v>
      </c>
      <c r="E57" s="3">
        <v>1</v>
      </c>
      <c r="F57" s="3">
        <v>4.4520044487143</v>
      </c>
      <c r="G57" s="3">
        <f t="shared" si="1"/>
        <v>3530.4395278304401</v>
      </c>
    </row>
    <row r="58" spans="1:7">
      <c r="A58" s="4">
        <v>40981</v>
      </c>
      <c r="B58" s="3" t="s">
        <v>108</v>
      </c>
      <c r="C58" s="3" t="s">
        <v>109</v>
      </c>
      <c r="D58" s="3">
        <v>13200</v>
      </c>
      <c r="E58" s="3">
        <v>1</v>
      </c>
      <c r="F58" s="3">
        <v>0.76441043203415404</v>
      </c>
      <c r="G58" s="3">
        <f t="shared" si="1"/>
        <v>10090.217702850834</v>
      </c>
    </row>
    <row r="59" spans="1:7">
      <c r="A59" s="4">
        <v>40981</v>
      </c>
      <c r="B59" s="3" t="s">
        <v>110</v>
      </c>
      <c r="C59" s="3" t="s">
        <v>111</v>
      </c>
      <c r="D59" s="3">
        <v>3200</v>
      </c>
      <c r="E59" s="3">
        <v>1</v>
      </c>
      <c r="F59" s="3">
        <v>1.4313409033353</v>
      </c>
      <c r="G59" s="3">
        <f t="shared" si="1"/>
        <v>4580.2908906729599</v>
      </c>
    </row>
    <row r="60" spans="1:7">
      <c r="A60" s="4">
        <v>40981</v>
      </c>
      <c r="B60" s="3" t="s">
        <v>112</v>
      </c>
      <c r="C60" s="3" t="s">
        <v>126</v>
      </c>
      <c r="D60" s="3">
        <v>10900</v>
      </c>
      <c r="E60" s="3">
        <v>1</v>
      </c>
      <c r="F60" s="3">
        <v>2.0633600790761299</v>
      </c>
      <c r="G60" s="3">
        <f t="shared" si="1"/>
        <v>22490.624861929817</v>
      </c>
    </row>
    <row r="61" spans="1:7">
      <c r="A61" s="4">
        <v>40981</v>
      </c>
      <c r="B61" s="3" t="s">
        <v>114</v>
      </c>
      <c r="C61" s="3" t="s">
        <v>115</v>
      </c>
      <c r="D61" s="3">
        <v>2782</v>
      </c>
      <c r="E61" s="3">
        <v>1</v>
      </c>
      <c r="F61" s="3">
        <v>2.08474631761701</v>
      </c>
      <c r="G61" s="3">
        <f t="shared" si="1"/>
        <v>5799.764255610522</v>
      </c>
    </row>
    <row r="62" spans="1:7">
      <c r="A62" s="4">
        <v>40981</v>
      </c>
      <c r="B62" s="3" t="s">
        <v>35</v>
      </c>
      <c r="C62" s="3" t="s">
        <v>36</v>
      </c>
      <c r="D62" s="3">
        <v>13769</v>
      </c>
      <c r="E62" s="3">
        <v>1</v>
      </c>
      <c r="F62" s="3">
        <v>0.71959314872421098</v>
      </c>
      <c r="G62" s="3">
        <f t="shared" si="1"/>
        <v>9908.0780647836618</v>
      </c>
    </row>
    <row r="63" spans="1:7">
      <c r="A63" s="4">
        <v>40981</v>
      </c>
      <c r="B63" s="3" t="s">
        <v>116</v>
      </c>
      <c r="C63" s="3" t="s">
        <v>117</v>
      </c>
      <c r="D63" s="3">
        <v>3215</v>
      </c>
      <c r="E63" s="3">
        <v>1</v>
      </c>
      <c r="F63" s="3">
        <v>3.4319365449136998</v>
      </c>
      <c r="G63" s="3">
        <f t="shared" si="1"/>
        <v>11033.675991897544</v>
      </c>
    </row>
    <row r="64" spans="1:7">
      <c r="A64" s="4">
        <v>40981</v>
      </c>
      <c r="B64" s="3" t="s">
        <v>118</v>
      </c>
      <c r="C64" s="3" t="s">
        <v>119</v>
      </c>
      <c r="D64" s="3">
        <v>38482</v>
      </c>
      <c r="E64" s="3">
        <v>1</v>
      </c>
      <c r="F64" s="3">
        <v>1.0144663272485901</v>
      </c>
      <c r="G64" s="3">
        <f t="shared" si="1"/>
        <v>39038.693205180243</v>
      </c>
    </row>
    <row r="65" spans="1:7">
      <c r="A65" s="4">
        <v>40981</v>
      </c>
      <c r="B65" s="3" t="s">
        <v>39</v>
      </c>
      <c r="C65" s="3" t="s">
        <v>40</v>
      </c>
      <c r="D65" s="3">
        <v>27000</v>
      </c>
      <c r="E65" s="3">
        <v>1</v>
      </c>
      <c r="F65" s="3">
        <v>0.28497556674193902</v>
      </c>
      <c r="G65" s="3">
        <f t="shared" si="1"/>
        <v>7694.340302032354</v>
      </c>
    </row>
    <row r="66" spans="1:7">
      <c r="A66" s="4">
        <v>40981</v>
      </c>
      <c r="B66" s="3" t="s">
        <v>43</v>
      </c>
      <c r="C66" s="3" t="s">
        <v>44</v>
      </c>
      <c r="D66" s="3">
        <v>8061</v>
      </c>
      <c r="E66" s="3">
        <v>1</v>
      </c>
      <c r="F66" s="3">
        <v>0.76386315599565402</v>
      </c>
      <c r="G66" s="3">
        <f t="shared" si="1"/>
        <v>6157.5009004809672</v>
      </c>
    </row>
    <row r="67" spans="1:7">
      <c r="A67" s="4">
        <v>40981</v>
      </c>
      <c r="B67" s="3" t="s">
        <v>120</v>
      </c>
      <c r="C67" s="3" t="s">
        <v>121</v>
      </c>
      <c r="D67" s="3">
        <v>10440</v>
      </c>
      <c r="E67" s="3">
        <v>1</v>
      </c>
      <c r="F67" s="3">
        <v>0.65670829600701197</v>
      </c>
      <c r="G67" s="3">
        <f t="shared" si="1"/>
        <v>6856.0346103132051</v>
      </c>
    </row>
    <row r="68" spans="1:7">
      <c r="A68" s="4">
        <v>40981</v>
      </c>
      <c r="B68" s="3" t="s">
        <v>45</v>
      </c>
      <c r="C68" s="3" t="s">
        <v>46</v>
      </c>
      <c r="D68" s="3">
        <v>4576</v>
      </c>
      <c r="E68" s="3">
        <v>1</v>
      </c>
      <c r="F68" s="3">
        <v>1.2501567673045899</v>
      </c>
      <c r="G68" s="3">
        <f t="shared" si="1"/>
        <v>5720.7173671858036</v>
      </c>
    </row>
    <row r="69" spans="1:7">
      <c r="E69" s="1" t="s">
        <v>48</v>
      </c>
      <c r="G69" s="3">
        <f>SUM(G39:G68)</f>
        <v>332288.54241417977</v>
      </c>
    </row>
    <row r="70" spans="1:7">
      <c r="E70" s="1" t="s">
        <v>49</v>
      </c>
      <c r="G70" s="5">
        <v>98.819910494284599</v>
      </c>
    </row>
    <row r="71" spans="1:7">
      <c r="E71" s="1" t="s">
        <v>50</v>
      </c>
      <c r="G71" s="3">
        <f>G69/G70</f>
        <v>3362.5667211406571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3"/>
  <sheetViews>
    <sheetView workbookViewId="0">
      <selection activeCell="G35" sqref="G35"/>
    </sheetView>
  </sheetViews>
  <sheetFormatPr defaultRowHeight="15"/>
  <cols>
    <col min="1" max="1" width="11.7109375" customWidth="1"/>
    <col min="2" max="2" width="6.140625" bestFit="1" customWidth="1"/>
    <col min="3" max="3" width="27.140625" bestFit="1" customWidth="1"/>
    <col min="4" max="4" width="9" bestFit="1" customWidth="1"/>
    <col min="5" max="5" width="12.85546875" bestFit="1" customWidth="1"/>
    <col min="6" max="6" width="21.85546875" bestFit="1" customWidth="1"/>
    <col min="7" max="7" width="10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47</v>
      </c>
    </row>
    <row r="3" spans="1:7">
      <c r="A3" s="4">
        <v>40980</v>
      </c>
      <c r="B3" s="3" t="s">
        <v>54</v>
      </c>
      <c r="C3" s="3" t="s">
        <v>55</v>
      </c>
      <c r="D3" s="3">
        <v>3859</v>
      </c>
      <c r="E3" s="3">
        <v>1</v>
      </c>
      <c r="F3" s="3">
        <v>2.6471806167400902</v>
      </c>
      <c r="G3" s="3">
        <f>PRODUCT(D3:F3)</f>
        <v>10215.470000000008</v>
      </c>
    </row>
    <row r="4" spans="1:7">
      <c r="A4" s="4">
        <v>40980</v>
      </c>
      <c r="B4" s="3" t="s">
        <v>9</v>
      </c>
      <c r="C4" s="3" t="s">
        <v>10</v>
      </c>
      <c r="D4" s="3">
        <v>11035</v>
      </c>
      <c r="E4" s="3">
        <v>1</v>
      </c>
      <c r="F4" s="3">
        <v>0.99985024958402702</v>
      </c>
      <c r="G4" s="3">
        <f t="shared" ref="G4:G28" si="0">PRODUCT(D4:F4)</f>
        <v>11033.347504159738</v>
      </c>
    </row>
    <row r="5" spans="1:7">
      <c r="A5" s="4">
        <v>40980</v>
      </c>
      <c r="B5" s="3" t="s">
        <v>66</v>
      </c>
      <c r="C5" s="3" t="s">
        <v>67</v>
      </c>
      <c r="D5" s="3">
        <v>15770</v>
      </c>
      <c r="E5" s="3">
        <v>1</v>
      </c>
      <c r="F5" s="3">
        <v>0.70333284564740295</v>
      </c>
      <c r="G5" s="3">
        <f t="shared" si="0"/>
        <v>11091.558975859545</v>
      </c>
    </row>
    <row r="6" spans="1:7">
      <c r="A6" s="4">
        <v>40980</v>
      </c>
      <c r="B6" s="3" t="s">
        <v>13</v>
      </c>
      <c r="C6" s="3" t="s">
        <v>134</v>
      </c>
      <c r="D6" s="3">
        <v>17290</v>
      </c>
      <c r="E6" s="3">
        <v>1</v>
      </c>
      <c r="F6" s="3">
        <v>0.63050429536362995</v>
      </c>
      <c r="G6" s="3">
        <f t="shared" si="0"/>
        <v>10901.419266837162</v>
      </c>
    </row>
    <row r="7" spans="1:7">
      <c r="A7" s="4">
        <v>40980</v>
      </c>
      <c r="B7" s="3" t="s">
        <v>72</v>
      </c>
      <c r="C7" s="3" t="s">
        <v>73</v>
      </c>
      <c r="D7" s="3">
        <v>4744</v>
      </c>
      <c r="E7" s="3">
        <v>1</v>
      </c>
      <c r="F7" s="3">
        <v>2.5175595705682099</v>
      </c>
      <c r="G7" s="3">
        <f t="shared" si="0"/>
        <v>11943.302602775588</v>
      </c>
    </row>
    <row r="8" spans="1:7">
      <c r="A8" s="4">
        <v>40980</v>
      </c>
      <c r="B8" s="3" t="s">
        <v>78</v>
      </c>
      <c r="C8" s="3" t="s">
        <v>79</v>
      </c>
      <c r="D8" s="3">
        <v>2433</v>
      </c>
      <c r="E8" s="3">
        <v>1</v>
      </c>
      <c r="F8" s="3">
        <v>4.2674478473146902</v>
      </c>
      <c r="G8" s="3">
        <f t="shared" si="0"/>
        <v>10382.700612516641</v>
      </c>
    </row>
    <row r="9" spans="1:7">
      <c r="A9" s="4">
        <v>40980</v>
      </c>
      <c r="B9" s="3" t="s">
        <v>88</v>
      </c>
      <c r="C9" s="3" t="s">
        <v>89</v>
      </c>
      <c r="D9" s="3">
        <v>4851</v>
      </c>
      <c r="E9" s="3">
        <v>1</v>
      </c>
      <c r="F9" s="3">
        <v>1.6148068525361099</v>
      </c>
      <c r="G9" s="3">
        <f t="shared" si="0"/>
        <v>7833.428041652669</v>
      </c>
    </row>
    <row r="10" spans="1:7">
      <c r="A10" s="4">
        <v>40980</v>
      </c>
      <c r="B10" s="3" t="s">
        <v>90</v>
      </c>
      <c r="C10" s="3" t="s">
        <v>91</v>
      </c>
      <c r="D10" s="3">
        <v>4823</v>
      </c>
      <c r="E10" s="3">
        <v>1</v>
      </c>
      <c r="F10" s="3">
        <v>1.68263213160658</v>
      </c>
      <c r="G10" s="3">
        <f t="shared" si="0"/>
        <v>8115.3347707385356</v>
      </c>
    </row>
    <row r="11" spans="1:7">
      <c r="A11" s="4">
        <v>40980</v>
      </c>
      <c r="B11" s="3" t="s">
        <v>23</v>
      </c>
      <c r="C11" s="3" t="s">
        <v>24</v>
      </c>
      <c r="D11" s="3">
        <v>16900</v>
      </c>
      <c r="E11" s="3">
        <v>1</v>
      </c>
      <c r="F11" s="3">
        <v>0.66536747404844299</v>
      </c>
      <c r="G11" s="3">
        <f t="shared" si="0"/>
        <v>11244.710311418687</v>
      </c>
    </row>
    <row r="12" spans="1:7">
      <c r="A12" s="4">
        <v>40980</v>
      </c>
      <c r="B12" s="3" t="s">
        <v>100</v>
      </c>
      <c r="C12" s="3" t="s">
        <v>101</v>
      </c>
      <c r="D12" s="3">
        <v>14325</v>
      </c>
      <c r="E12" s="3">
        <v>1</v>
      </c>
      <c r="F12" s="3">
        <v>0.73393587786259495</v>
      </c>
      <c r="G12" s="3">
        <f t="shared" si="0"/>
        <v>10513.631450381672</v>
      </c>
    </row>
    <row r="13" spans="1:7">
      <c r="A13" s="4">
        <v>40980</v>
      </c>
      <c r="B13" s="3" t="s">
        <v>102</v>
      </c>
      <c r="C13" s="3" t="s">
        <v>103</v>
      </c>
      <c r="D13" s="3">
        <v>16415</v>
      </c>
      <c r="E13" s="3">
        <v>1</v>
      </c>
      <c r="F13" s="3">
        <v>0.72024571128923498</v>
      </c>
      <c r="G13" s="3">
        <f t="shared" si="0"/>
        <v>11822.833350812793</v>
      </c>
    </row>
    <row r="14" spans="1:7">
      <c r="A14" s="4">
        <v>40980</v>
      </c>
      <c r="B14" s="3" t="s">
        <v>104</v>
      </c>
      <c r="C14" s="3" t="s">
        <v>105</v>
      </c>
      <c r="D14" s="3">
        <v>40400</v>
      </c>
      <c r="E14" s="3">
        <v>1</v>
      </c>
      <c r="F14" s="3">
        <v>0.26479096667584701</v>
      </c>
      <c r="G14" s="3">
        <f t="shared" si="0"/>
        <v>10697.555053704218</v>
      </c>
    </row>
    <row r="15" spans="1:7">
      <c r="A15" s="4">
        <v>40980</v>
      </c>
      <c r="B15" s="3" t="s">
        <v>106</v>
      </c>
      <c r="C15" s="3" t="s">
        <v>107</v>
      </c>
      <c r="D15" s="3">
        <v>1916</v>
      </c>
      <c r="E15" s="3">
        <v>1</v>
      </c>
      <c r="F15" s="3">
        <v>6.5316304347826097</v>
      </c>
      <c r="G15" s="3">
        <f t="shared" si="0"/>
        <v>12514.60391304348</v>
      </c>
    </row>
    <row r="16" spans="1:7">
      <c r="A16" s="4">
        <v>40980</v>
      </c>
      <c r="B16" s="3" t="s">
        <v>29</v>
      </c>
      <c r="C16" s="3" t="s">
        <v>30</v>
      </c>
      <c r="D16" s="3">
        <v>4215</v>
      </c>
      <c r="E16" s="3">
        <v>1</v>
      </c>
      <c r="F16" s="3">
        <v>1.9621551020408201</v>
      </c>
      <c r="G16" s="3">
        <f t="shared" si="0"/>
        <v>8270.4837551020573</v>
      </c>
    </row>
    <row r="17" spans="1:7">
      <c r="A17" s="4">
        <v>40980</v>
      </c>
      <c r="B17" s="3" t="s">
        <v>147</v>
      </c>
      <c r="C17" s="3" t="s">
        <v>148</v>
      </c>
      <c r="D17" s="3">
        <v>1365</v>
      </c>
      <c r="E17" s="3">
        <v>1</v>
      </c>
      <c r="F17" s="3">
        <v>8.1756462585034004</v>
      </c>
      <c r="G17" s="3">
        <f t="shared" si="0"/>
        <v>11159.757142857141</v>
      </c>
    </row>
    <row r="18" spans="1:7">
      <c r="A18" s="4">
        <v>40980</v>
      </c>
      <c r="B18" s="3" t="s">
        <v>108</v>
      </c>
      <c r="C18" s="3" t="s">
        <v>109</v>
      </c>
      <c r="D18" s="3">
        <v>13200</v>
      </c>
      <c r="E18" s="3">
        <v>1</v>
      </c>
      <c r="F18" s="3">
        <v>0.87804200913242003</v>
      </c>
      <c r="G18" s="3">
        <f t="shared" si="0"/>
        <v>11590.154520547945</v>
      </c>
    </row>
    <row r="19" spans="1:7">
      <c r="A19" s="4">
        <v>40980</v>
      </c>
      <c r="B19" s="3" t="s">
        <v>110</v>
      </c>
      <c r="C19" s="3" t="s">
        <v>111</v>
      </c>
      <c r="D19" s="3">
        <v>3200</v>
      </c>
      <c r="E19" s="3">
        <v>1</v>
      </c>
      <c r="F19" s="3">
        <v>2.5894317263668198</v>
      </c>
      <c r="G19" s="3">
        <f t="shared" si="0"/>
        <v>8286.1815243738238</v>
      </c>
    </row>
    <row r="20" spans="1:7">
      <c r="A20" s="4">
        <v>40980</v>
      </c>
      <c r="B20" s="3" t="s">
        <v>149</v>
      </c>
      <c r="C20" s="3" t="s">
        <v>150</v>
      </c>
      <c r="D20" s="3">
        <v>1619</v>
      </c>
      <c r="E20" s="3">
        <v>1</v>
      </c>
      <c r="F20" s="3">
        <v>2.5894317263668198</v>
      </c>
      <c r="G20" s="3">
        <f t="shared" si="0"/>
        <v>4192.2899649878809</v>
      </c>
    </row>
    <row r="21" spans="1:7">
      <c r="A21" s="4">
        <v>40980</v>
      </c>
      <c r="B21" s="3" t="s">
        <v>135</v>
      </c>
      <c r="C21" s="3" t="s">
        <v>136</v>
      </c>
      <c r="D21" s="3">
        <v>30951</v>
      </c>
      <c r="E21" s="3">
        <v>1</v>
      </c>
      <c r="F21" s="3">
        <v>0.42542300884955803</v>
      </c>
      <c r="G21" s="3">
        <f t="shared" si="0"/>
        <v>13167.267546902671</v>
      </c>
    </row>
    <row r="22" spans="1:7">
      <c r="A22" s="4">
        <v>40980</v>
      </c>
      <c r="B22" s="3" t="s">
        <v>112</v>
      </c>
      <c r="C22" s="3" t="s">
        <v>126</v>
      </c>
      <c r="D22" s="3">
        <v>10900</v>
      </c>
      <c r="E22" s="3">
        <v>1</v>
      </c>
      <c r="F22" s="3">
        <v>0.91410534322114501</v>
      </c>
      <c r="G22" s="3">
        <f t="shared" si="0"/>
        <v>9963.7482411104811</v>
      </c>
    </row>
    <row r="23" spans="1:7">
      <c r="A23" s="4">
        <v>40980</v>
      </c>
      <c r="B23" s="3" t="s">
        <v>114</v>
      </c>
      <c r="C23" s="3" t="s">
        <v>115</v>
      </c>
      <c r="D23" s="3">
        <v>2782</v>
      </c>
      <c r="E23" s="3">
        <v>1</v>
      </c>
      <c r="F23" s="3">
        <v>4.5300127343963599</v>
      </c>
      <c r="G23" s="3">
        <f t="shared" si="0"/>
        <v>12602.495427090673</v>
      </c>
    </row>
    <row r="24" spans="1:7">
      <c r="A24" s="4">
        <v>40980</v>
      </c>
      <c r="B24" s="3" t="s">
        <v>35</v>
      </c>
      <c r="C24" s="3" t="s">
        <v>36</v>
      </c>
      <c r="D24" s="3">
        <v>13769</v>
      </c>
      <c r="E24" s="3">
        <v>1</v>
      </c>
      <c r="F24" s="3">
        <v>0.937639945387166</v>
      </c>
      <c r="G24" s="3">
        <f t="shared" si="0"/>
        <v>12910.364408035888</v>
      </c>
    </row>
    <row r="25" spans="1:7">
      <c r="A25" s="4">
        <v>40980</v>
      </c>
      <c r="B25" s="3" t="s">
        <v>116</v>
      </c>
      <c r="C25" s="3" t="s">
        <v>117</v>
      </c>
      <c r="D25" s="3">
        <v>3215</v>
      </c>
      <c r="E25" s="3">
        <v>1</v>
      </c>
      <c r="F25" s="3">
        <v>3.5741858736059502</v>
      </c>
      <c r="G25" s="3">
        <f t="shared" si="0"/>
        <v>11491.00758364313</v>
      </c>
    </row>
    <row r="26" spans="1:7">
      <c r="A26" s="4">
        <v>40980</v>
      </c>
      <c r="B26" s="3" t="s">
        <v>39</v>
      </c>
      <c r="C26" s="3" t="s">
        <v>40</v>
      </c>
      <c r="D26" s="3">
        <v>27000</v>
      </c>
      <c r="E26" s="3">
        <v>1</v>
      </c>
      <c r="F26" s="3">
        <v>0.52111436314363102</v>
      </c>
      <c r="G26" s="3">
        <f t="shared" si="0"/>
        <v>14070.087804878038</v>
      </c>
    </row>
    <row r="27" spans="1:7">
      <c r="A27" s="4">
        <v>40980</v>
      </c>
      <c r="B27" s="3" t="s">
        <v>43</v>
      </c>
      <c r="C27" s="3" t="s">
        <v>44</v>
      </c>
      <c r="D27" s="3">
        <v>8061</v>
      </c>
      <c r="E27" s="3">
        <v>1</v>
      </c>
      <c r="F27" s="3">
        <v>1.3045535956580701</v>
      </c>
      <c r="G27" s="3">
        <f t="shared" si="0"/>
        <v>10516.006534599703</v>
      </c>
    </row>
    <row r="28" spans="1:7">
      <c r="A28" s="4">
        <v>40980</v>
      </c>
      <c r="B28" s="3" t="s">
        <v>120</v>
      </c>
      <c r="C28" s="3" t="s">
        <v>121</v>
      </c>
      <c r="D28" s="3">
        <v>10440</v>
      </c>
      <c r="E28" s="3">
        <v>1</v>
      </c>
      <c r="F28" s="3">
        <v>1.3814022988505701</v>
      </c>
      <c r="G28" s="3">
        <f t="shared" si="0"/>
        <v>14421.839999999951</v>
      </c>
    </row>
    <row r="29" spans="1:7">
      <c r="E29" s="1" t="s">
        <v>48</v>
      </c>
      <c r="G29" s="3">
        <f>SUM(G3:G28)</f>
        <v>280951.58030803018</v>
      </c>
    </row>
    <row r="30" spans="1:7">
      <c r="E30" s="1" t="s">
        <v>49</v>
      </c>
      <c r="G30" s="5">
        <v>23.795084415065801</v>
      </c>
    </row>
    <row r="31" spans="1:7">
      <c r="E31" s="1" t="s">
        <v>50</v>
      </c>
      <c r="G31" s="3">
        <f>G29/G30</f>
        <v>11807.126858946815</v>
      </c>
    </row>
    <row r="33" spans="1:7">
      <c r="A33" s="1" t="s">
        <v>51</v>
      </c>
    </row>
    <row r="34" spans="1:7">
      <c r="A34" s="2" t="s">
        <v>1</v>
      </c>
      <c r="B34" s="2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47</v>
      </c>
    </row>
    <row r="35" spans="1:7">
      <c r="A35" s="4">
        <v>40981</v>
      </c>
      <c r="B35" s="3" t="s">
        <v>54</v>
      </c>
      <c r="C35" s="3" t="s">
        <v>55</v>
      </c>
      <c r="D35" s="3">
        <v>3859</v>
      </c>
      <c r="E35" s="3">
        <v>1</v>
      </c>
      <c r="F35" s="3">
        <v>2.6471806167400902</v>
      </c>
      <c r="G35" s="3">
        <f>PRODUCT(D35:F35)</f>
        <v>10215.470000000008</v>
      </c>
    </row>
    <row r="36" spans="1:7">
      <c r="A36" s="4">
        <v>40981</v>
      </c>
      <c r="B36" s="3" t="s">
        <v>9</v>
      </c>
      <c r="C36" s="3" t="s">
        <v>10</v>
      </c>
      <c r="D36" s="3">
        <v>11035</v>
      </c>
      <c r="E36" s="3">
        <v>1</v>
      </c>
      <c r="F36" s="3">
        <v>0.99985024958402702</v>
      </c>
      <c r="G36" s="3">
        <f t="shared" ref="G36:G60" si="1">PRODUCT(D36:F36)</f>
        <v>11033.347504159738</v>
      </c>
    </row>
    <row r="37" spans="1:7">
      <c r="A37" s="4">
        <v>40981</v>
      </c>
      <c r="B37" s="3" t="s">
        <v>66</v>
      </c>
      <c r="C37" s="3" t="s">
        <v>67</v>
      </c>
      <c r="D37" s="3">
        <v>15770</v>
      </c>
      <c r="E37" s="3">
        <v>1</v>
      </c>
      <c r="F37" s="3">
        <v>0.70333284564740295</v>
      </c>
      <c r="G37" s="3">
        <f t="shared" si="1"/>
        <v>11091.558975859545</v>
      </c>
    </row>
    <row r="38" spans="1:7">
      <c r="A38" s="4">
        <v>40981</v>
      </c>
      <c r="B38" s="3" t="s">
        <v>13</v>
      </c>
      <c r="C38" s="3" t="s">
        <v>134</v>
      </c>
      <c r="D38" s="3">
        <v>17290</v>
      </c>
      <c r="E38" s="3">
        <v>1</v>
      </c>
      <c r="F38" s="3">
        <v>0.63050429536362995</v>
      </c>
      <c r="G38" s="3">
        <f t="shared" si="1"/>
        <v>10901.419266837162</v>
      </c>
    </row>
    <row r="39" spans="1:7">
      <c r="A39" s="4">
        <v>40981</v>
      </c>
      <c r="B39" s="3" t="s">
        <v>72</v>
      </c>
      <c r="C39" s="3" t="s">
        <v>73</v>
      </c>
      <c r="D39" s="3">
        <v>4744</v>
      </c>
      <c r="E39" s="3">
        <v>1</v>
      </c>
      <c r="F39" s="3">
        <v>2.5175595705682099</v>
      </c>
      <c r="G39" s="3">
        <f t="shared" si="1"/>
        <v>11943.302602775588</v>
      </c>
    </row>
    <row r="40" spans="1:7">
      <c r="A40" s="4">
        <v>40981</v>
      </c>
      <c r="B40" s="3" t="s">
        <v>78</v>
      </c>
      <c r="C40" s="3" t="s">
        <v>79</v>
      </c>
      <c r="D40" s="3">
        <v>2433</v>
      </c>
      <c r="E40" s="3">
        <v>1</v>
      </c>
      <c r="F40" s="3">
        <v>4.2674478473146902</v>
      </c>
      <c r="G40" s="3">
        <f t="shared" si="1"/>
        <v>10382.700612516641</v>
      </c>
    </row>
    <row r="41" spans="1:7">
      <c r="A41" s="4">
        <v>40981</v>
      </c>
      <c r="B41" s="3" t="s">
        <v>88</v>
      </c>
      <c r="C41" s="3" t="s">
        <v>89</v>
      </c>
      <c r="D41" s="3">
        <v>4851</v>
      </c>
      <c r="E41" s="3">
        <v>1</v>
      </c>
      <c r="F41" s="3">
        <v>1.6148068525361099</v>
      </c>
      <c r="G41" s="3">
        <f t="shared" si="1"/>
        <v>7833.428041652669</v>
      </c>
    </row>
    <row r="42" spans="1:7">
      <c r="A42" s="4">
        <v>40981</v>
      </c>
      <c r="B42" s="3" t="s">
        <v>90</v>
      </c>
      <c r="C42" s="3" t="s">
        <v>91</v>
      </c>
      <c r="D42" s="3">
        <v>4823</v>
      </c>
      <c r="E42" s="3">
        <v>1</v>
      </c>
      <c r="F42" s="3">
        <v>1.68263213160658</v>
      </c>
      <c r="G42" s="3">
        <f t="shared" si="1"/>
        <v>8115.3347707385356</v>
      </c>
    </row>
    <row r="43" spans="1:7">
      <c r="A43" s="4">
        <v>40981</v>
      </c>
      <c r="B43" s="3" t="s">
        <v>23</v>
      </c>
      <c r="C43" s="3" t="s">
        <v>24</v>
      </c>
      <c r="D43" s="3">
        <v>16900</v>
      </c>
      <c r="E43" s="3">
        <v>1</v>
      </c>
      <c r="F43" s="3">
        <v>0.66536747404844299</v>
      </c>
      <c r="G43" s="3">
        <f t="shared" si="1"/>
        <v>11244.710311418687</v>
      </c>
    </row>
    <row r="44" spans="1:7">
      <c r="A44" s="4">
        <v>40981</v>
      </c>
      <c r="B44" s="3" t="s">
        <v>100</v>
      </c>
      <c r="C44" s="3" t="s">
        <v>101</v>
      </c>
      <c r="D44" s="3">
        <v>14325</v>
      </c>
      <c r="E44" s="3">
        <v>1</v>
      </c>
      <c r="F44" s="3">
        <v>0.73393587786259495</v>
      </c>
      <c r="G44" s="3">
        <f t="shared" si="1"/>
        <v>10513.631450381672</v>
      </c>
    </row>
    <row r="45" spans="1:7">
      <c r="A45" s="4">
        <v>40981</v>
      </c>
      <c r="B45" s="3" t="s">
        <v>102</v>
      </c>
      <c r="C45" s="3" t="s">
        <v>103</v>
      </c>
      <c r="D45" s="3">
        <v>16415</v>
      </c>
      <c r="E45" s="3">
        <v>1</v>
      </c>
      <c r="F45" s="3">
        <v>0.72024571128923498</v>
      </c>
      <c r="G45" s="3">
        <f t="shared" si="1"/>
        <v>11822.833350812793</v>
      </c>
    </row>
    <row r="46" spans="1:7">
      <c r="A46" s="4">
        <v>40981</v>
      </c>
      <c r="B46" s="3" t="s">
        <v>104</v>
      </c>
      <c r="C46" s="3" t="s">
        <v>105</v>
      </c>
      <c r="D46" s="3">
        <v>40400</v>
      </c>
      <c r="E46" s="3">
        <v>1</v>
      </c>
      <c r="F46" s="3">
        <v>0.26479096667584701</v>
      </c>
      <c r="G46" s="3">
        <f t="shared" si="1"/>
        <v>10697.555053704218</v>
      </c>
    </row>
    <row r="47" spans="1:7">
      <c r="A47" s="4">
        <v>40981</v>
      </c>
      <c r="B47" s="3" t="s">
        <v>106</v>
      </c>
      <c r="C47" s="3" t="s">
        <v>107</v>
      </c>
      <c r="D47" s="3">
        <v>1916</v>
      </c>
      <c r="E47" s="3">
        <v>1</v>
      </c>
      <c r="F47" s="3">
        <v>6.5316304347826097</v>
      </c>
      <c r="G47" s="3">
        <f t="shared" si="1"/>
        <v>12514.60391304348</v>
      </c>
    </row>
    <row r="48" spans="1:7">
      <c r="A48" s="4">
        <v>40981</v>
      </c>
      <c r="B48" s="3" t="s">
        <v>29</v>
      </c>
      <c r="C48" s="3" t="s">
        <v>30</v>
      </c>
      <c r="D48" s="3">
        <v>4215</v>
      </c>
      <c r="E48" s="3">
        <v>1</v>
      </c>
      <c r="F48" s="3">
        <v>1.9621551020408201</v>
      </c>
      <c r="G48" s="3">
        <f t="shared" si="1"/>
        <v>8270.4837551020573</v>
      </c>
    </row>
    <row r="49" spans="1:7">
      <c r="A49" s="4">
        <v>40981</v>
      </c>
      <c r="B49" s="3" t="s">
        <v>147</v>
      </c>
      <c r="C49" s="3" t="s">
        <v>148</v>
      </c>
      <c r="D49" s="3">
        <v>1365</v>
      </c>
      <c r="E49" s="3">
        <v>1</v>
      </c>
      <c r="F49" s="3">
        <v>8.1756462585034004</v>
      </c>
      <c r="G49" s="3">
        <f t="shared" si="1"/>
        <v>11159.757142857141</v>
      </c>
    </row>
    <row r="50" spans="1:7">
      <c r="A50" s="4">
        <v>40981</v>
      </c>
      <c r="B50" s="3" t="s">
        <v>108</v>
      </c>
      <c r="C50" s="3" t="s">
        <v>109</v>
      </c>
      <c r="D50" s="3">
        <v>13200</v>
      </c>
      <c r="E50" s="3">
        <v>1</v>
      </c>
      <c r="F50" s="3">
        <v>0.87804200913242003</v>
      </c>
      <c r="G50" s="3">
        <f t="shared" si="1"/>
        <v>11590.154520547945</v>
      </c>
    </row>
    <row r="51" spans="1:7">
      <c r="A51" s="4">
        <v>40981</v>
      </c>
      <c r="B51" s="3" t="s">
        <v>110</v>
      </c>
      <c r="C51" s="3" t="s">
        <v>111</v>
      </c>
      <c r="D51" s="3">
        <v>3200</v>
      </c>
      <c r="E51" s="3">
        <v>1</v>
      </c>
      <c r="F51" s="3">
        <v>2.5894317263668198</v>
      </c>
      <c r="G51" s="3">
        <f t="shared" si="1"/>
        <v>8286.1815243738238</v>
      </c>
    </row>
    <row r="52" spans="1:7">
      <c r="A52" s="4">
        <v>40981</v>
      </c>
      <c r="B52" s="3" t="s">
        <v>149</v>
      </c>
      <c r="C52" s="3" t="s">
        <v>150</v>
      </c>
      <c r="D52" s="3">
        <v>1619</v>
      </c>
      <c r="E52" s="3">
        <v>1</v>
      </c>
      <c r="F52" s="3">
        <v>2.5894317263668198</v>
      </c>
      <c r="G52" s="3">
        <f t="shared" si="1"/>
        <v>4192.2899649878809</v>
      </c>
    </row>
    <row r="53" spans="1:7">
      <c r="A53" s="4">
        <v>40981</v>
      </c>
      <c r="B53" s="3" t="s">
        <v>135</v>
      </c>
      <c r="C53" s="3" t="s">
        <v>136</v>
      </c>
      <c r="D53" s="3">
        <v>30951</v>
      </c>
      <c r="E53" s="3">
        <v>1</v>
      </c>
      <c r="F53" s="3">
        <v>0.42542300884955803</v>
      </c>
      <c r="G53" s="3">
        <f t="shared" si="1"/>
        <v>13167.267546902671</v>
      </c>
    </row>
    <row r="54" spans="1:7">
      <c r="A54" s="4">
        <v>40981</v>
      </c>
      <c r="B54" s="3" t="s">
        <v>112</v>
      </c>
      <c r="C54" s="3" t="s">
        <v>126</v>
      </c>
      <c r="D54" s="3">
        <v>10900</v>
      </c>
      <c r="E54" s="3">
        <v>1</v>
      </c>
      <c r="F54" s="3">
        <v>0.91410534322114501</v>
      </c>
      <c r="G54" s="3">
        <f t="shared" si="1"/>
        <v>9963.7482411104811</v>
      </c>
    </row>
    <row r="55" spans="1:7">
      <c r="A55" s="4">
        <v>40981</v>
      </c>
      <c r="B55" s="3" t="s">
        <v>114</v>
      </c>
      <c r="C55" s="3" t="s">
        <v>115</v>
      </c>
      <c r="D55" s="3">
        <v>2782</v>
      </c>
      <c r="E55" s="3">
        <v>1</v>
      </c>
      <c r="F55" s="3">
        <v>4.5300127343963599</v>
      </c>
      <c r="G55" s="3">
        <f t="shared" si="1"/>
        <v>12602.495427090673</v>
      </c>
    </row>
    <row r="56" spans="1:7">
      <c r="A56" s="4">
        <v>40981</v>
      </c>
      <c r="B56" s="3" t="s">
        <v>35</v>
      </c>
      <c r="C56" s="3" t="s">
        <v>36</v>
      </c>
      <c r="D56" s="3">
        <v>13769</v>
      </c>
      <c r="E56" s="3">
        <v>1</v>
      </c>
      <c r="F56" s="3">
        <v>0.937639945387166</v>
      </c>
      <c r="G56" s="3">
        <f t="shared" si="1"/>
        <v>12910.364408035888</v>
      </c>
    </row>
    <row r="57" spans="1:7">
      <c r="A57" s="4">
        <v>40981</v>
      </c>
      <c r="B57" s="3" t="s">
        <v>116</v>
      </c>
      <c r="C57" s="3" t="s">
        <v>117</v>
      </c>
      <c r="D57" s="3">
        <v>3215</v>
      </c>
      <c r="E57" s="3">
        <v>1</v>
      </c>
      <c r="F57" s="3">
        <v>3.5741858736059502</v>
      </c>
      <c r="G57" s="3">
        <f t="shared" si="1"/>
        <v>11491.00758364313</v>
      </c>
    </row>
    <row r="58" spans="1:7">
      <c r="A58" s="4">
        <v>40981</v>
      </c>
      <c r="B58" s="3" t="s">
        <v>39</v>
      </c>
      <c r="C58" s="3" t="s">
        <v>40</v>
      </c>
      <c r="D58" s="3">
        <v>27000</v>
      </c>
      <c r="E58" s="3">
        <v>1</v>
      </c>
      <c r="F58" s="3">
        <v>0.52111436314363102</v>
      </c>
      <c r="G58" s="3">
        <f t="shared" si="1"/>
        <v>14070.087804878038</v>
      </c>
    </row>
    <row r="59" spans="1:7">
      <c r="A59" s="4">
        <v>40981</v>
      </c>
      <c r="B59" s="3" t="s">
        <v>43</v>
      </c>
      <c r="C59" s="3" t="s">
        <v>44</v>
      </c>
      <c r="D59" s="3">
        <v>8061</v>
      </c>
      <c r="E59" s="3">
        <v>1</v>
      </c>
      <c r="F59" s="3">
        <v>1.3045535956580701</v>
      </c>
      <c r="G59" s="3">
        <f t="shared" si="1"/>
        <v>10516.006534599703</v>
      </c>
    </row>
    <row r="60" spans="1:7">
      <c r="A60" s="4">
        <v>40981</v>
      </c>
      <c r="B60" s="3" t="s">
        <v>120</v>
      </c>
      <c r="C60" s="3" t="s">
        <v>121</v>
      </c>
      <c r="D60" s="3">
        <v>10440</v>
      </c>
      <c r="E60" s="3">
        <v>1</v>
      </c>
      <c r="F60" s="3">
        <v>1.3814022988505701</v>
      </c>
      <c r="G60" s="3">
        <f t="shared" si="1"/>
        <v>14421.839999999951</v>
      </c>
    </row>
    <row r="61" spans="1:7">
      <c r="E61" s="1" t="s">
        <v>48</v>
      </c>
      <c r="G61" s="3">
        <f>SUM(G35:G60)</f>
        <v>280951.58030803018</v>
      </c>
    </row>
    <row r="62" spans="1:7">
      <c r="E62" s="1" t="s">
        <v>49</v>
      </c>
      <c r="G62" s="5">
        <v>23.795084415065801</v>
      </c>
    </row>
    <row r="63" spans="1:7">
      <c r="E63" s="1" t="s">
        <v>50</v>
      </c>
      <c r="G63" s="3">
        <f>G61/G62</f>
        <v>11807.126858946815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CDAJ</vt:lpstr>
      <vt:lpstr>CDCE</vt:lpstr>
      <vt:lpstr>XGKQ</vt:lpstr>
      <vt:lpstr>XKCQ</vt:lpstr>
      <vt:lpstr>CDBE</vt:lpstr>
      <vt:lpstr>CDBF</vt:lpstr>
      <vt:lpstr>XSJQ</vt:lpstr>
      <vt:lpstr>XSXQ</vt:lpstr>
      <vt:lpstr>XVCQ</vt:lpstr>
      <vt:lpstr>XVLQ</vt:lpstr>
      <vt:lpstr>XZJQ</vt:lpstr>
      <vt:lpstr>X1BQ</vt:lpstr>
      <vt:lpstr>X1GQ</vt:lpstr>
      <vt:lpstr>X1HQ</vt:lpstr>
      <vt:lpstr>X3WQ</vt:lpstr>
      <vt:lpstr>X4CQ</vt:lpstr>
      <vt:lpstr>X5EQ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2012-03-13T11:34:03Z</dcterms:created>
  <dcterms:modified xsi:type="dcterms:W3CDTF">2012-03-13T11:36:24Z</dcterms:modified>
</cp:coreProperties>
</file>