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vypdciis06.jse.co.za\DownloadableDocuments\Safex\Cando Contracts\"/>
    </mc:Choice>
  </mc:AlternateContent>
  <xr:revisionPtr revIDLastSave="0" documentId="8_{DB48575F-AC40-45E5-9848-FDFA97B5292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able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Table1!$A$1:$T$1048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V133" i="1"/>
  <c r="X133" i="1"/>
  <c r="V134" i="1"/>
  <c r="X134" i="1"/>
  <c r="V135" i="1"/>
  <c r="X135" i="1"/>
  <c r="V136" i="1"/>
  <c r="X136" i="1"/>
  <c r="V137" i="1"/>
  <c r="X137" i="1"/>
  <c r="V138" i="1"/>
  <c r="X138" i="1"/>
  <c r="V139" i="1"/>
  <c r="X139" i="1"/>
  <c r="V140" i="1"/>
  <c r="X140" i="1"/>
  <c r="V141" i="1"/>
  <c r="X141" i="1"/>
  <c r="V142" i="1"/>
  <c r="X142" i="1"/>
  <c r="V143" i="1"/>
  <c r="X143" i="1"/>
  <c r="V144" i="1"/>
  <c r="X144" i="1"/>
  <c r="V145" i="1"/>
  <c r="X145" i="1"/>
  <c r="V146" i="1"/>
  <c r="X146" i="1"/>
  <c r="V147" i="1"/>
  <c r="X147" i="1"/>
  <c r="V148" i="1"/>
  <c r="X148" i="1"/>
  <c r="V149" i="1"/>
  <c r="X149" i="1"/>
  <c r="V150" i="1"/>
  <c r="X150" i="1"/>
  <c r="V151" i="1"/>
  <c r="X151" i="1"/>
  <c r="V152" i="1"/>
  <c r="X152" i="1"/>
  <c r="V153" i="1"/>
  <c r="X153" i="1"/>
  <c r="V154" i="1"/>
  <c r="X154" i="1"/>
  <c r="V155" i="1"/>
  <c r="X155" i="1"/>
  <c r="V156" i="1"/>
  <c r="X156" i="1"/>
  <c r="V157" i="1"/>
  <c r="X157" i="1"/>
  <c r="V158" i="1"/>
  <c r="X158" i="1"/>
  <c r="V159" i="1"/>
  <c r="X159" i="1"/>
  <c r="V160" i="1"/>
  <c r="X160" i="1"/>
  <c r="V161" i="1"/>
  <c r="X161" i="1"/>
  <c r="V162" i="1"/>
  <c r="X162" i="1"/>
  <c r="V163" i="1"/>
  <c r="X163" i="1"/>
  <c r="V164" i="1"/>
  <c r="X164" i="1"/>
  <c r="V165" i="1"/>
  <c r="X165" i="1"/>
  <c r="V166" i="1"/>
  <c r="X166" i="1"/>
  <c r="V167" i="1"/>
  <c r="X167" i="1"/>
  <c r="V168" i="1"/>
  <c r="X168" i="1"/>
  <c r="V169" i="1"/>
  <c r="X169" i="1"/>
  <c r="V170" i="1"/>
  <c r="X170" i="1"/>
  <c r="V171" i="1"/>
  <c r="X171" i="1"/>
  <c r="V172" i="1"/>
  <c r="X172" i="1"/>
  <c r="V173" i="1"/>
  <c r="X173" i="1"/>
  <c r="V174" i="1"/>
  <c r="X174" i="1"/>
  <c r="V175" i="1"/>
  <c r="X175" i="1"/>
  <c r="V176" i="1"/>
  <c r="X176" i="1"/>
  <c r="V177" i="1"/>
  <c r="X177" i="1"/>
  <c r="V178" i="1"/>
  <c r="X178" i="1"/>
  <c r="V179" i="1"/>
  <c r="X179" i="1"/>
  <c r="V180" i="1"/>
  <c r="X180" i="1"/>
  <c r="V181" i="1"/>
  <c r="X181" i="1"/>
  <c r="V182" i="1"/>
  <c r="X182" i="1"/>
  <c r="V183" i="1"/>
  <c r="X183" i="1"/>
  <c r="V184" i="1"/>
  <c r="X184" i="1"/>
  <c r="V185" i="1"/>
  <c r="X185" i="1"/>
  <c r="V186" i="1"/>
  <c r="W260" i="1" s="1"/>
  <c r="Y260" i="1" s="1"/>
  <c r="Z260" i="1" s="1"/>
  <c r="X186" i="1"/>
  <c r="V187" i="1"/>
  <c r="X187" i="1"/>
  <c r="V188" i="1"/>
  <c r="X188" i="1"/>
  <c r="V189" i="1"/>
  <c r="X189" i="1"/>
  <c r="V190" i="1"/>
  <c r="X190" i="1"/>
  <c r="V191" i="1"/>
  <c r="X191" i="1"/>
  <c r="V192" i="1"/>
  <c r="X192" i="1"/>
  <c r="V193" i="1"/>
  <c r="X193" i="1"/>
  <c r="V194" i="1"/>
  <c r="X194" i="1"/>
  <c r="V195" i="1"/>
  <c r="X195" i="1"/>
  <c r="V196" i="1"/>
  <c r="X196" i="1"/>
  <c r="V197" i="1"/>
  <c r="X197" i="1"/>
  <c r="V198" i="1"/>
  <c r="X198" i="1"/>
  <c r="V199" i="1"/>
  <c r="X199" i="1"/>
  <c r="V200" i="1"/>
  <c r="X200" i="1"/>
  <c r="V201" i="1"/>
  <c r="X201" i="1"/>
  <c r="V202" i="1"/>
  <c r="X202" i="1"/>
  <c r="V203" i="1"/>
  <c r="X203" i="1"/>
  <c r="V204" i="1"/>
  <c r="X204" i="1"/>
  <c r="V205" i="1"/>
  <c r="X205" i="1"/>
  <c r="V206" i="1"/>
  <c r="X206" i="1"/>
  <c r="V207" i="1"/>
  <c r="X207" i="1"/>
  <c r="V208" i="1"/>
  <c r="X208" i="1"/>
  <c r="V209" i="1"/>
  <c r="X209" i="1"/>
  <c r="V210" i="1"/>
  <c r="X210" i="1"/>
  <c r="V211" i="1"/>
  <c r="X211" i="1"/>
  <c r="V212" i="1"/>
  <c r="X212" i="1"/>
  <c r="V213" i="1"/>
  <c r="X213" i="1"/>
  <c r="V214" i="1"/>
  <c r="X214" i="1"/>
  <c r="V215" i="1"/>
  <c r="X215" i="1"/>
  <c r="V216" i="1"/>
  <c r="X216" i="1"/>
  <c r="V217" i="1"/>
  <c r="X217" i="1"/>
  <c r="V218" i="1"/>
  <c r="X218" i="1"/>
  <c r="V219" i="1"/>
  <c r="X219" i="1"/>
  <c r="V220" i="1"/>
  <c r="X220" i="1"/>
  <c r="V221" i="1"/>
  <c r="X221" i="1"/>
  <c r="V222" i="1"/>
  <c r="X222" i="1"/>
  <c r="V223" i="1"/>
  <c r="X223" i="1"/>
  <c r="V224" i="1"/>
  <c r="X224" i="1"/>
  <c r="V225" i="1"/>
  <c r="X225" i="1"/>
  <c r="V226" i="1"/>
  <c r="X226" i="1"/>
  <c r="V227" i="1"/>
  <c r="X227" i="1"/>
  <c r="V228" i="1"/>
  <c r="X228" i="1"/>
  <c r="V229" i="1"/>
  <c r="X229" i="1"/>
  <c r="V230" i="1"/>
  <c r="X230" i="1"/>
  <c r="V231" i="1"/>
  <c r="X231" i="1"/>
  <c r="V232" i="1"/>
  <c r="X232" i="1"/>
  <c r="V233" i="1"/>
  <c r="X233" i="1"/>
  <c r="V234" i="1"/>
  <c r="X234" i="1"/>
  <c r="V235" i="1"/>
  <c r="X235" i="1"/>
  <c r="V236" i="1"/>
  <c r="X236" i="1"/>
  <c r="V237" i="1"/>
  <c r="X237" i="1"/>
  <c r="V238" i="1"/>
  <c r="X238" i="1"/>
  <c r="V239" i="1"/>
  <c r="X239" i="1"/>
  <c r="V240" i="1"/>
  <c r="X240" i="1"/>
  <c r="V241" i="1"/>
  <c r="X241" i="1"/>
  <c r="V242" i="1"/>
  <c r="X242" i="1"/>
  <c r="V243" i="1"/>
  <c r="X243" i="1"/>
  <c r="V244" i="1"/>
  <c r="X244" i="1"/>
  <c r="V245" i="1"/>
  <c r="X245" i="1"/>
  <c r="V246" i="1"/>
  <c r="X246" i="1"/>
  <c r="V247" i="1"/>
  <c r="X247" i="1"/>
  <c r="V248" i="1"/>
  <c r="X248" i="1"/>
  <c r="V249" i="1"/>
  <c r="X249" i="1"/>
  <c r="V250" i="1"/>
  <c r="X250" i="1"/>
  <c r="V251" i="1"/>
  <c r="X251" i="1"/>
  <c r="V252" i="1"/>
  <c r="X252" i="1"/>
  <c r="V253" i="1"/>
  <c r="X253" i="1"/>
  <c r="V254" i="1"/>
  <c r="X254" i="1"/>
  <c r="V255" i="1"/>
  <c r="X255" i="1"/>
  <c r="V256" i="1"/>
  <c r="X256" i="1"/>
  <c r="V257" i="1"/>
  <c r="X257" i="1"/>
  <c r="V258" i="1"/>
  <c r="X258" i="1"/>
  <c r="V259" i="1"/>
  <c r="X259" i="1"/>
  <c r="V260" i="1"/>
  <c r="X260" i="1"/>
  <c r="V261" i="1"/>
  <c r="X261" i="1"/>
  <c r="V262" i="1"/>
  <c r="X262" i="1"/>
  <c r="V263" i="1"/>
  <c r="X263" i="1"/>
  <c r="V264" i="1"/>
  <c r="X264" i="1"/>
  <c r="V265" i="1"/>
  <c r="X265" i="1"/>
  <c r="V266" i="1"/>
  <c r="X266" i="1"/>
  <c r="V267" i="1"/>
  <c r="X267" i="1"/>
  <c r="V268" i="1"/>
  <c r="X268" i="1"/>
  <c r="V269" i="1"/>
  <c r="X269" i="1"/>
  <c r="V270" i="1"/>
  <c r="X270" i="1"/>
  <c r="V271" i="1"/>
  <c r="X271" i="1"/>
  <c r="V272" i="1"/>
  <c r="X272" i="1"/>
  <c r="V273" i="1"/>
  <c r="X273" i="1"/>
  <c r="V274" i="1"/>
  <c r="X274" i="1"/>
  <c r="V275" i="1"/>
  <c r="X275" i="1"/>
  <c r="V276" i="1"/>
  <c r="X276" i="1"/>
  <c r="V277" i="1"/>
  <c r="X277" i="1"/>
  <c r="V278" i="1"/>
  <c r="X278" i="1"/>
  <c r="V279" i="1"/>
  <c r="X279" i="1"/>
  <c r="V280" i="1"/>
  <c r="X280" i="1"/>
  <c r="V281" i="1"/>
  <c r="X281" i="1"/>
  <c r="V282" i="1"/>
  <c r="X282" i="1"/>
  <c r="V283" i="1"/>
  <c r="X283" i="1"/>
  <c r="V284" i="1"/>
  <c r="X284" i="1"/>
  <c r="V285" i="1"/>
  <c r="X285" i="1"/>
  <c r="V286" i="1"/>
  <c r="X286" i="1"/>
  <c r="V287" i="1"/>
  <c r="X287" i="1"/>
  <c r="V288" i="1"/>
  <c r="X288" i="1"/>
  <c r="V289" i="1"/>
  <c r="X289" i="1"/>
  <c r="V290" i="1"/>
  <c r="X290" i="1"/>
  <c r="V291" i="1"/>
  <c r="X291" i="1"/>
  <c r="V292" i="1"/>
  <c r="X292" i="1"/>
  <c r="V293" i="1"/>
  <c r="X293" i="1"/>
  <c r="V294" i="1"/>
  <c r="X294" i="1"/>
  <c r="V295" i="1"/>
  <c r="X295" i="1"/>
  <c r="V296" i="1"/>
  <c r="X296" i="1"/>
  <c r="V297" i="1"/>
  <c r="X297" i="1"/>
  <c r="V298" i="1"/>
  <c r="X298" i="1"/>
  <c r="V299" i="1"/>
  <c r="X299" i="1"/>
  <c r="V300" i="1"/>
  <c r="X300" i="1"/>
  <c r="V301" i="1"/>
  <c r="X301" i="1"/>
  <c r="V302" i="1"/>
  <c r="X302" i="1"/>
  <c r="V303" i="1"/>
  <c r="X303" i="1"/>
  <c r="V304" i="1"/>
  <c r="X304" i="1"/>
  <c r="V305" i="1"/>
  <c r="X305" i="1"/>
  <c r="V306" i="1"/>
  <c r="X306" i="1"/>
  <c r="V307" i="1"/>
  <c r="X307" i="1"/>
  <c r="V308" i="1"/>
  <c r="X308" i="1"/>
  <c r="V309" i="1"/>
  <c r="X309" i="1"/>
  <c r="V310" i="1"/>
  <c r="X310" i="1"/>
  <c r="V311" i="1"/>
  <c r="X311" i="1"/>
  <c r="V312" i="1"/>
  <c r="X312" i="1"/>
  <c r="V313" i="1"/>
  <c r="X313" i="1"/>
  <c r="V314" i="1"/>
  <c r="X314" i="1"/>
  <c r="V315" i="1"/>
  <c r="X315" i="1"/>
  <c r="V316" i="1"/>
  <c r="W316" i="1"/>
  <c r="Y316" i="1" s="1"/>
  <c r="Z316" i="1" s="1"/>
  <c r="X316" i="1"/>
  <c r="V317" i="1"/>
  <c r="X317" i="1"/>
  <c r="V318" i="1"/>
  <c r="X318" i="1"/>
  <c r="V319" i="1"/>
  <c r="X319" i="1"/>
  <c r="V320" i="1"/>
  <c r="X320" i="1"/>
  <c r="V321" i="1"/>
  <c r="X321" i="1"/>
  <c r="V322" i="1"/>
  <c r="X322" i="1"/>
  <c r="V323" i="1"/>
  <c r="X323" i="1"/>
  <c r="V324" i="1"/>
  <c r="X324" i="1"/>
  <c r="V325" i="1"/>
  <c r="X325" i="1"/>
  <c r="V326" i="1"/>
  <c r="X326" i="1"/>
  <c r="V327" i="1"/>
  <c r="X327" i="1"/>
  <c r="V328" i="1"/>
  <c r="X328" i="1"/>
  <c r="V329" i="1"/>
  <c r="X329" i="1"/>
  <c r="V330" i="1"/>
  <c r="X330" i="1"/>
  <c r="V331" i="1"/>
  <c r="X331" i="1"/>
  <c r="V332" i="1"/>
  <c r="X332" i="1"/>
  <c r="V333" i="1"/>
  <c r="X333" i="1"/>
  <c r="V334" i="1"/>
  <c r="W325" i="1" s="1"/>
  <c r="Y325" i="1" s="1"/>
  <c r="Z325" i="1" s="1"/>
  <c r="X334" i="1"/>
  <c r="V335" i="1"/>
  <c r="X335" i="1"/>
  <c r="V336" i="1"/>
  <c r="X336" i="1"/>
  <c r="V337" i="1"/>
  <c r="X337" i="1"/>
  <c r="V338" i="1"/>
  <c r="X338" i="1"/>
  <c r="V339" i="1"/>
  <c r="X339" i="1"/>
  <c r="V340" i="1"/>
  <c r="X340" i="1"/>
  <c r="V341" i="1"/>
  <c r="X341" i="1"/>
  <c r="V342" i="1"/>
  <c r="X342" i="1"/>
  <c r="V343" i="1"/>
  <c r="X343" i="1"/>
  <c r="V344" i="1"/>
  <c r="X344" i="1"/>
  <c r="V345" i="1"/>
  <c r="X345" i="1"/>
  <c r="V346" i="1"/>
  <c r="X346" i="1"/>
  <c r="V347" i="1"/>
  <c r="X347" i="1"/>
  <c r="V348" i="1"/>
  <c r="X348" i="1"/>
  <c r="V349" i="1"/>
  <c r="X349" i="1"/>
  <c r="V350" i="1"/>
  <c r="W356" i="1" s="1"/>
  <c r="Y356" i="1" s="1"/>
  <c r="Z356" i="1" s="1"/>
  <c r="X350" i="1"/>
  <c r="V351" i="1"/>
  <c r="X351" i="1"/>
  <c r="V352" i="1"/>
  <c r="X352" i="1"/>
  <c r="V353" i="1"/>
  <c r="X353" i="1"/>
  <c r="V354" i="1"/>
  <c r="X354" i="1"/>
  <c r="V355" i="1"/>
  <c r="X355" i="1"/>
  <c r="V356" i="1"/>
  <c r="X356" i="1"/>
  <c r="V357" i="1"/>
  <c r="X357" i="1"/>
  <c r="V358" i="1"/>
  <c r="X358" i="1"/>
  <c r="V359" i="1"/>
  <c r="X359" i="1"/>
  <c r="V360" i="1"/>
  <c r="X360" i="1"/>
  <c r="V361" i="1"/>
  <c r="X361" i="1"/>
  <c r="V362" i="1"/>
  <c r="X362" i="1"/>
  <c r="V363" i="1"/>
  <c r="X363" i="1"/>
  <c r="V364" i="1"/>
  <c r="X364" i="1"/>
  <c r="V365" i="1"/>
  <c r="X365" i="1"/>
  <c r="V366" i="1"/>
  <c r="X366" i="1"/>
  <c r="V367" i="1"/>
  <c r="X367" i="1"/>
  <c r="V368" i="1"/>
  <c r="X368" i="1"/>
  <c r="V369" i="1"/>
  <c r="X369" i="1"/>
  <c r="V370" i="1"/>
  <c r="X370" i="1"/>
  <c r="V371" i="1"/>
  <c r="X371" i="1"/>
  <c r="V372" i="1"/>
  <c r="X372" i="1"/>
  <c r="V373" i="1"/>
  <c r="X373" i="1"/>
  <c r="V374" i="1"/>
  <c r="X374" i="1"/>
  <c r="V375" i="1"/>
  <c r="X375" i="1"/>
  <c r="V376" i="1"/>
  <c r="X376" i="1"/>
  <c r="V377" i="1"/>
  <c r="X377" i="1"/>
  <c r="V378" i="1"/>
  <c r="X378" i="1"/>
  <c r="V379" i="1"/>
  <c r="X379" i="1"/>
  <c r="V380" i="1"/>
  <c r="X380" i="1"/>
  <c r="V381" i="1"/>
  <c r="X381" i="1"/>
  <c r="V382" i="1"/>
  <c r="X382" i="1"/>
  <c r="V383" i="1"/>
  <c r="X383" i="1"/>
  <c r="V384" i="1"/>
  <c r="X384" i="1"/>
  <c r="V385" i="1"/>
  <c r="X385" i="1"/>
  <c r="V386" i="1"/>
  <c r="X386" i="1"/>
  <c r="V387" i="1"/>
  <c r="X387" i="1"/>
  <c r="V388" i="1"/>
  <c r="X388" i="1"/>
  <c r="V389" i="1"/>
  <c r="X389" i="1"/>
  <c r="V390" i="1"/>
  <c r="X390" i="1"/>
  <c r="V391" i="1"/>
  <c r="X391" i="1"/>
  <c r="V392" i="1"/>
  <c r="X392" i="1"/>
  <c r="V393" i="1"/>
  <c r="X393" i="1"/>
  <c r="V394" i="1"/>
  <c r="X394" i="1"/>
  <c r="V395" i="1"/>
  <c r="X395" i="1"/>
  <c r="V396" i="1"/>
  <c r="X396" i="1"/>
  <c r="V397" i="1"/>
  <c r="X397" i="1"/>
  <c r="V398" i="1"/>
  <c r="X398" i="1"/>
  <c r="V399" i="1"/>
  <c r="X399" i="1"/>
  <c r="V400" i="1"/>
  <c r="X400" i="1"/>
  <c r="V401" i="1"/>
  <c r="X401" i="1"/>
  <c r="V402" i="1"/>
  <c r="X402" i="1"/>
  <c r="V403" i="1"/>
  <c r="X403" i="1"/>
  <c r="V404" i="1"/>
  <c r="X404" i="1"/>
  <c r="V405" i="1"/>
  <c r="X405" i="1"/>
  <c r="V406" i="1"/>
  <c r="X406" i="1"/>
  <c r="V407" i="1"/>
  <c r="X407" i="1"/>
  <c r="V408" i="1"/>
  <c r="X408" i="1"/>
  <c r="V409" i="1"/>
  <c r="X409" i="1"/>
  <c r="V410" i="1"/>
  <c r="X410" i="1"/>
  <c r="V411" i="1"/>
  <c r="X411" i="1"/>
  <c r="V412" i="1"/>
  <c r="X412" i="1"/>
  <c r="V413" i="1"/>
  <c r="X413" i="1"/>
  <c r="V414" i="1"/>
  <c r="X414" i="1"/>
  <c r="V415" i="1"/>
  <c r="X415" i="1"/>
  <c r="V416" i="1"/>
  <c r="X416" i="1"/>
  <c r="V417" i="1"/>
  <c r="X417" i="1"/>
  <c r="V418" i="1"/>
  <c r="X418" i="1"/>
  <c r="V419" i="1"/>
  <c r="X419" i="1"/>
  <c r="V420" i="1"/>
  <c r="X420" i="1"/>
  <c r="V421" i="1"/>
  <c r="X421" i="1"/>
  <c r="V422" i="1"/>
  <c r="X422" i="1"/>
  <c r="V423" i="1"/>
  <c r="X423" i="1"/>
  <c r="V424" i="1"/>
  <c r="X424" i="1"/>
  <c r="V425" i="1"/>
  <c r="X425" i="1"/>
  <c r="V426" i="1"/>
  <c r="X426" i="1"/>
  <c r="V427" i="1"/>
  <c r="X427" i="1"/>
  <c r="V428" i="1"/>
  <c r="X428" i="1"/>
  <c r="V429" i="1"/>
  <c r="X429" i="1"/>
  <c r="V430" i="1"/>
  <c r="X430" i="1"/>
  <c r="V431" i="1"/>
  <c r="X431" i="1"/>
  <c r="V432" i="1"/>
  <c r="X432" i="1"/>
  <c r="V433" i="1"/>
  <c r="X433" i="1"/>
  <c r="V434" i="1"/>
  <c r="X434" i="1"/>
  <c r="V435" i="1"/>
  <c r="X435" i="1"/>
  <c r="V436" i="1"/>
  <c r="X436" i="1"/>
  <c r="V437" i="1"/>
  <c r="X437" i="1"/>
  <c r="V438" i="1"/>
  <c r="X438" i="1"/>
  <c r="V439" i="1"/>
  <c r="X439" i="1"/>
  <c r="V440" i="1"/>
  <c r="X440" i="1"/>
  <c r="V441" i="1"/>
  <c r="X441" i="1"/>
  <c r="V442" i="1"/>
  <c r="X442" i="1"/>
  <c r="V443" i="1"/>
  <c r="X443" i="1"/>
  <c r="V444" i="1"/>
  <c r="X444" i="1"/>
  <c r="V445" i="1"/>
  <c r="X445" i="1"/>
  <c r="V446" i="1"/>
  <c r="X446" i="1"/>
  <c r="V447" i="1"/>
  <c r="X447" i="1"/>
  <c r="V448" i="1"/>
  <c r="X448" i="1"/>
  <c r="V449" i="1"/>
  <c r="X449" i="1"/>
  <c r="V450" i="1"/>
  <c r="X450" i="1"/>
  <c r="V451" i="1"/>
  <c r="X451" i="1"/>
  <c r="V452" i="1"/>
  <c r="X452" i="1"/>
  <c r="V453" i="1"/>
  <c r="X453" i="1"/>
  <c r="V454" i="1"/>
  <c r="X454" i="1"/>
  <c r="V455" i="1"/>
  <c r="X455" i="1"/>
  <c r="V456" i="1"/>
  <c r="X456" i="1"/>
  <c r="V457" i="1"/>
  <c r="X457" i="1"/>
  <c r="V458" i="1"/>
  <c r="X458" i="1"/>
  <c r="V459" i="1"/>
  <c r="X459" i="1"/>
  <c r="V460" i="1"/>
  <c r="X460" i="1"/>
  <c r="V461" i="1"/>
  <c r="X461" i="1"/>
  <c r="V462" i="1"/>
  <c r="X462" i="1"/>
  <c r="V463" i="1"/>
  <c r="X463" i="1"/>
  <c r="V464" i="1"/>
  <c r="X464" i="1"/>
  <c r="V465" i="1"/>
  <c r="X465" i="1"/>
  <c r="V466" i="1"/>
  <c r="X466" i="1"/>
  <c r="V467" i="1"/>
  <c r="X467" i="1"/>
  <c r="V468" i="1"/>
  <c r="X468" i="1"/>
  <c r="V469" i="1"/>
  <c r="X469" i="1"/>
  <c r="V470" i="1"/>
  <c r="X470" i="1"/>
  <c r="V471" i="1"/>
  <c r="X471" i="1"/>
  <c r="V472" i="1"/>
  <c r="X472" i="1"/>
  <c r="V473" i="1"/>
  <c r="X473" i="1"/>
  <c r="V474" i="1"/>
  <c r="X474" i="1"/>
  <c r="V475" i="1"/>
  <c r="X475" i="1"/>
  <c r="V476" i="1"/>
  <c r="X476" i="1"/>
  <c r="V477" i="1"/>
  <c r="X477" i="1"/>
  <c r="V478" i="1"/>
  <c r="X478" i="1"/>
  <c r="V479" i="1"/>
  <c r="X479" i="1"/>
  <c r="V480" i="1"/>
  <c r="X480" i="1"/>
  <c r="V481" i="1"/>
  <c r="X481" i="1"/>
  <c r="V482" i="1"/>
  <c r="X482" i="1"/>
  <c r="V483" i="1"/>
  <c r="X483" i="1"/>
  <c r="V484" i="1"/>
  <c r="X484" i="1"/>
  <c r="V485" i="1"/>
  <c r="X485" i="1"/>
  <c r="V486" i="1"/>
  <c r="X486" i="1"/>
  <c r="V487" i="1"/>
  <c r="X487" i="1"/>
  <c r="V488" i="1"/>
  <c r="X488" i="1"/>
  <c r="V489" i="1"/>
  <c r="X489" i="1"/>
  <c r="V490" i="1"/>
  <c r="X490" i="1"/>
  <c r="V491" i="1"/>
  <c r="X491" i="1"/>
  <c r="V492" i="1"/>
  <c r="X492" i="1"/>
  <c r="V493" i="1"/>
  <c r="X493" i="1"/>
  <c r="V494" i="1"/>
  <c r="X494" i="1"/>
  <c r="V495" i="1"/>
  <c r="X495" i="1"/>
  <c r="V496" i="1"/>
  <c r="X496" i="1"/>
  <c r="V497" i="1"/>
  <c r="X497" i="1"/>
  <c r="V498" i="1"/>
  <c r="X498" i="1"/>
  <c r="V499" i="1"/>
  <c r="X499" i="1"/>
  <c r="V500" i="1"/>
  <c r="X500" i="1"/>
  <c r="V501" i="1"/>
  <c r="X501" i="1"/>
  <c r="V502" i="1"/>
  <c r="X502" i="1"/>
  <c r="V503" i="1"/>
  <c r="X503" i="1"/>
  <c r="V504" i="1"/>
  <c r="X504" i="1"/>
  <c r="V505" i="1"/>
  <c r="X505" i="1"/>
  <c r="V506" i="1"/>
  <c r="X506" i="1"/>
  <c r="V507" i="1"/>
  <c r="X507" i="1"/>
  <c r="V508" i="1"/>
  <c r="X508" i="1"/>
  <c r="V509" i="1"/>
  <c r="X509" i="1"/>
  <c r="V510" i="1"/>
  <c r="X510" i="1"/>
  <c r="V511" i="1"/>
  <c r="X511" i="1"/>
  <c r="V512" i="1"/>
  <c r="X512" i="1"/>
  <c r="V513" i="1"/>
  <c r="X513" i="1"/>
  <c r="V514" i="1"/>
  <c r="X514" i="1"/>
  <c r="V515" i="1"/>
  <c r="X515" i="1"/>
  <c r="V516" i="1"/>
  <c r="X516" i="1"/>
  <c r="V517" i="1"/>
  <c r="X517" i="1"/>
  <c r="V518" i="1"/>
  <c r="X518" i="1"/>
  <c r="V519" i="1"/>
  <c r="X519" i="1"/>
  <c r="V520" i="1"/>
  <c r="X520" i="1"/>
  <c r="V521" i="1"/>
  <c r="X521" i="1"/>
  <c r="V522" i="1"/>
  <c r="X522" i="1"/>
  <c r="V523" i="1"/>
  <c r="X523" i="1"/>
  <c r="V524" i="1"/>
  <c r="X524" i="1"/>
  <c r="V525" i="1"/>
  <c r="X525" i="1"/>
  <c r="V526" i="1"/>
  <c r="X526" i="1"/>
  <c r="V527" i="1"/>
  <c r="X527" i="1"/>
  <c r="V528" i="1"/>
  <c r="X528" i="1"/>
  <c r="V529" i="1"/>
  <c r="X529" i="1"/>
  <c r="V530" i="1"/>
  <c r="X530" i="1"/>
  <c r="V531" i="1"/>
  <c r="X531" i="1"/>
  <c r="V532" i="1"/>
  <c r="X532" i="1"/>
  <c r="V533" i="1"/>
  <c r="X533" i="1"/>
  <c r="V534" i="1"/>
  <c r="X534" i="1"/>
  <c r="V535" i="1"/>
  <c r="X535" i="1"/>
  <c r="V536" i="1"/>
  <c r="X536" i="1"/>
  <c r="V537" i="1"/>
  <c r="X537" i="1"/>
  <c r="V538" i="1"/>
  <c r="X538" i="1"/>
  <c r="V539" i="1"/>
  <c r="X539" i="1"/>
  <c r="V540" i="1"/>
  <c r="X540" i="1"/>
  <c r="V541" i="1"/>
  <c r="X541" i="1"/>
  <c r="V542" i="1"/>
  <c r="X542" i="1"/>
  <c r="V543" i="1"/>
  <c r="X543" i="1"/>
  <c r="V544" i="1"/>
  <c r="X544" i="1"/>
  <c r="V545" i="1"/>
  <c r="X545" i="1"/>
  <c r="V546" i="1"/>
  <c r="X546" i="1"/>
  <c r="V547" i="1"/>
  <c r="X547" i="1"/>
  <c r="V548" i="1"/>
  <c r="X548" i="1"/>
  <c r="V549" i="1"/>
  <c r="X549" i="1"/>
  <c r="V550" i="1"/>
  <c r="X550" i="1"/>
  <c r="V551" i="1"/>
  <c r="X551" i="1"/>
  <c r="V552" i="1"/>
  <c r="X552" i="1"/>
  <c r="V553" i="1"/>
  <c r="X553" i="1"/>
  <c r="V554" i="1"/>
  <c r="X554" i="1"/>
  <c r="V555" i="1"/>
  <c r="X555" i="1"/>
  <c r="V556" i="1"/>
  <c r="X556" i="1"/>
  <c r="V557" i="1"/>
  <c r="X557" i="1"/>
  <c r="V558" i="1"/>
  <c r="X558" i="1"/>
  <c r="V559" i="1"/>
  <c r="X559" i="1"/>
  <c r="V560" i="1"/>
  <c r="X560" i="1"/>
  <c r="V561" i="1"/>
  <c r="X561" i="1"/>
  <c r="V562" i="1"/>
  <c r="X562" i="1"/>
  <c r="V563" i="1"/>
  <c r="X563" i="1"/>
  <c r="V564" i="1"/>
  <c r="X564" i="1"/>
  <c r="V565" i="1"/>
  <c r="X565" i="1"/>
  <c r="V566" i="1"/>
  <c r="X566" i="1"/>
  <c r="V567" i="1"/>
  <c r="X567" i="1"/>
  <c r="V568" i="1"/>
  <c r="X568" i="1"/>
  <c r="V569" i="1"/>
  <c r="X569" i="1"/>
  <c r="V570" i="1"/>
  <c r="X570" i="1"/>
  <c r="V571" i="1"/>
  <c r="X571" i="1"/>
  <c r="V572" i="1"/>
  <c r="X572" i="1"/>
  <c r="V573" i="1"/>
  <c r="X573" i="1"/>
  <c r="V574" i="1"/>
  <c r="X574" i="1"/>
  <c r="V575" i="1"/>
  <c r="X575" i="1"/>
  <c r="V576" i="1"/>
  <c r="X576" i="1"/>
  <c r="V577" i="1"/>
  <c r="X577" i="1"/>
  <c r="V578" i="1"/>
  <c r="X578" i="1"/>
  <c r="V579" i="1"/>
  <c r="X579" i="1"/>
  <c r="V580" i="1"/>
  <c r="X580" i="1"/>
  <c r="V581" i="1"/>
  <c r="X581" i="1"/>
  <c r="V582" i="1"/>
  <c r="X582" i="1"/>
  <c r="V583" i="1"/>
  <c r="X583" i="1"/>
  <c r="V584" i="1"/>
  <c r="X584" i="1"/>
  <c r="V585" i="1"/>
  <c r="X585" i="1"/>
  <c r="V586" i="1"/>
  <c r="X586" i="1"/>
  <c r="V587" i="1"/>
  <c r="X587" i="1"/>
  <c r="V588" i="1"/>
  <c r="X588" i="1"/>
  <c r="V589" i="1"/>
  <c r="X589" i="1"/>
  <c r="V590" i="1"/>
  <c r="X590" i="1"/>
  <c r="V591" i="1"/>
  <c r="X591" i="1"/>
  <c r="V592" i="1"/>
  <c r="X592" i="1"/>
  <c r="V593" i="1"/>
  <c r="X593" i="1"/>
  <c r="V594" i="1"/>
  <c r="X594" i="1"/>
  <c r="V595" i="1"/>
  <c r="X595" i="1"/>
  <c r="V596" i="1"/>
  <c r="X596" i="1"/>
  <c r="V597" i="1"/>
  <c r="X597" i="1"/>
  <c r="V598" i="1"/>
  <c r="X598" i="1"/>
  <c r="V599" i="1"/>
  <c r="X599" i="1"/>
  <c r="V600" i="1"/>
  <c r="X600" i="1"/>
  <c r="V601" i="1"/>
  <c r="X601" i="1"/>
  <c r="V602" i="1"/>
  <c r="X602" i="1"/>
  <c r="V603" i="1"/>
  <c r="X603" i="1"/>
  <c r="V604" i="1"/>
  <c r="X604" i="1"/>
  <c r="V605" i="1"/>
  <c r="X605" i="1"/>
  <c r="V606" i="1"/>
  <c r="X606" i="1"/>
  <c r="V607" i="1"/>
  <c r="X607" i="1"/>
  <c r="V608" i="1"/>
  <c r="X608" i="1"/>
  <c r="V609" i="1"/>
  <c r="X609" i="1"/>
  <c r="V610" i="1"/>
  <c r="X610" i="1"/>
  <c r="V611" i="1"/>
  <c r="X611" i="1"/>
  <c r="V612" i="1"/>
  <c r="X612" i="1"/>
  <c r="V613" i="1"/>
  <c r="X613" i="1"/>
  <c r="V614" i="1"/>
  <c r="X614" i="1"/>
  <c r="V615" i="1"/>
  <c r="X615" i="1"/>
  <c r="V616" i="1"/>
  <c r="X616" i="1"/>
  <c r="V617" i="1"/>
  <c r="X617" i="1"/>
  <c r="V618" i="1"/>
  <c r="X618" i="1"/>
  <c r="V619" i="1"/>
  <c r="X619" i="1"/>
  <c r="V620" i="1"/>
  <c r="X620" i="1"/>
  <c r="V621" i="1"/>
  <c r="X621" i="1"/>
  <c r="V622" i="1"/>
  <c r="X622" i="1"/>
  <c r="V623" i="1"/>
  <c r="X623" i="1"/>
  <c r="V624" i="1"/>
  <c r="X624" i="1"/>
  <c r="V625" i="1"/>
  <c r="X625" i="1"/>
  <c r="V626" i="1"/>
  <c r="X626" i="1"/>
  <c r="V627" i="1"/>
  <c r="X627" i="1"/>
  <c r="V628" i="1"/>
  <c r="X628" i="1"/>
  <c r="V629" i="1"/>
  <c r="X629" i="1"/>
  <c r="V630" i="1"/>
  <c r="X630" i="1"/>
  <c r="V631" i="1"/>
  <c r="X631" i="1"/>
  <c r="V632" i="1"/>
  <c r="X632" i="1"/>
  <c r="V633" i="1"/>
  <c r="X633" i="1"/>
  <c r="V634" i="1"/>
  <c r="X634" i="1"/>
  <c r="V635" i="1"/>
  <c r="X635" i="1"/>
  <c r="V636" i="1"/>
  <c r="X636" i="1"/>
  <c r="V637" i="1"/>
  <c r="X637" i="1"/>
  <c r="V638" i="1"/>
  <c r="X638" i="1"/>
  <c r="V639" i="1"/>
  <c r="X639" i="1"/>
  <c r="V640" i="1"/>
  <c r="X640" i="1"/>
  <c r="V641" i="1"/>
  <c r="X641" i="1"/>
  <c r="V642" i="1"/>
  <c r="X642" i="1"/>
  <c r="V643" i="1"/>
  <c r="X643" i="1"/>
  <c r="V644" i="1"/>
  <c r="X644" i="1"/>
  <c r="V645" i="1"/>
  <c r="X645" i="1"/>
  <c r="V646" i="1"/>
  <c r="X646" i="1"/>
  <c r="V647" i="1"/>
  <c r="X647" i="1"/>
  <c r="V648" i="1"/>
  <c r="X648" i="1"/>
  <c r="V649" i="1"/>
  <c r="X649" i="1"/>
  <c r="V650" i="1"/>
  <c r="X650" i="1"/>
  <c r="V651" i="1"/>
  <c r="X651" i="1"/>
  <c r="V652" i="1"/>
  <c r="X652" i="1"/>
  <c r="V653" i="1"/>
  <c r="X653" i="1"/>
  <c r="V654" i="1"/>
  <c r="X654" i="1"/>
  <c r="V655" i="1"/>
  <c r="X655" i="1"/>
  <c r="V656" i="1"/>
  <c r="X656" i="1"/>
  <c r="V657" i="1"/>
  <c r="X657" i="1"/>
  <c r="V658" i="1"/>
  <c r="X658" i="1"/>
  <c r="V659" i="1"/>
  <c r="X659" i="1"/>
  <c r="V660" i="1"/>
  <c r="X660" i="1"/>
  <c r="V661" i="1"/>
  <c r="X661" i="1"/>
  <c r="V662" i="1"/>
  <c r="X662" i="1"/>
  <c r="V663" i="1"/>
  <c r="X663" i="1"/>
  <c r="V664" i="1"/>
  <c r="X664" i="1"/>
  <c r="V665" i="1"/>
  <c r="X665" i="1"/>
  <c r="V666" i="1"/>
  <c r="X666" i="1"/>
  <c r="V667" i="1"/>
  <c r="X667" i="1"/>
  <c r="V668" i="1"/>
  <c r="X668" i="1"/>
  <c r="V669" i="1"/>
  <c r="X669" i="1"/>
  <c r="V670" i="1"/>
  <c r="X670" i="1"/>
  <c r="V671" i="1"/>
  <c r="X671" i="1"/>
  <c r="V672" i="1"/>
  <c r="X672" i="1"/>
  <c r="V673" i="1"/>
  <c r="X673" i="1"/>
  <c r="V674" i="1"/>
  <c r="X674" i="1"/>
  <c r="V675" i="1"/>
  <c r="X675" i="1"/>
  <c r="V676" i="1"/>
  <c r="X676" i="1"/>
  <c r="V677" i="1"/>
  <c r="X677" i="1"/>
  <c r="V678" i="1"/>
  <c r="X678" i="1"/>
  <c r="V679" i="1"/>
  <c r="X679" i="1"/>
  <c r="V680" i="1"/>
  <c r="X680" i="1"/>
  <c r="V681" i="1"/>
  <c r="X681" i="1"/>
  <c r="V682" i="1"/>
  <c r="X682" i="1"/>
  <c r="V683" i="1"/>
  <c r="X683" i="1"/>
  <c r="V684" i="1"/>
  <c r="X684" i="1"/>
  <c r="V685" i="1"/>
  <c r="X685" i="1"/>
  <c r="V686" i="1"/>
  <c r="X686" i="1"/>
  <c r="V687" i="1"/>
  <c r="X687" i="1"/>
  <c r="V688" i="1"/>
  <c r="X688" i="1"/>
  <c r="V689" i="1"/>
  <c r="X689" i="1"/>
  <c r="V690" i="1"/>
  <c r="X690" i="1"/>
  <c r="V691" i="1"/>
  <c r="X691" i="1"/>
  <c r="V692" i="1"/>
  <c r="X692" i="1"/>
  <c r="V693" i="1"/>
  <c r="X693" i="1"/>
  <c r="V694" i="1"/>
  <c r="X694" i="1"/>
  <c r="V695" i="1"/>
  <c r="X695" i="1"/>
  <c r="V696" i="1"/>
  <c r="X696" i="1"/>
  <c r="V697" i="1"/>
  <c r="X697" i="1"/>
  <c r="V698" i="1"/>
  <c r="X698" i="1"/>
  <c r="V699" i="1"/>
  <c r="X699" i="1"/>
  <c r="V700" i="1"/>
  <c r="X700" i="1"/>
  <c r="V701" i="1"/>
  <c r="X701" i="1"/>
  <c r="V702" i="1"/>
  <c r="X702" i="1"/>
  <c r="V703" i="1"/>
  <c r="X703" i="1"/>
  <c r="V704" i="1"/>
  <c r="X704" i="1"/>
  <c r="V705" i="1"/>
  <c r="X705" i="1"/>
  <c r="V706" i="1"/>
  <c r="X706" i="1"/>
  <c r="V707" i="1"/>
  <c r="X707" i="1"/>
  <c r="V708" i="1"/>
  <c r="X708" i="1"/>
  <c r="V709" i="1"/>
  <c r="X709" i="1"/>
  <c r="V710" i="1"/>
  <c r="X710" i="1"/>
  <c r="V711" i="1"/>
  <c r="X711" i="1"/>
  <c r="V712" i="1"/>
  <c r="X712" i="1"/>
  <c r="V713" i="1"/>
  <c r="X713" i="1"/>
  <c r="V714" i="1"/>
  <c r="X714" i="1"/>
  <c r="V715" i="1"/>
  <c r="X715" i="1"/>
  <c r="V716" i="1"/>
  <c r="X716" i="1"/>
  <c r="V717" i="1"/>
  <c r="X717" i="1"/>
  <c r="V718" i="1"/>
  <c r="X718" i="1"/>
  <c r="V719" i="1"/>
  <c r="X719" i="1"/>
  <c r="V720" i="1"/>
  <c r="X720" i="1"/>
  <c r="V721" i="1"/>
  <c r="X721" i="1"/>
  <c r="V722" i="1"/>
  <c r="X722" i="1"/>
  <c r="V723" i="1"/>
  <c r="X723" i="1"/>
  <c r="V724" i="1"/>
  <c r="X724" i="1"/>
  <c r="V725" i="1"/>
  <c r="X725" i="1"/>
  <c r="V726" i="1"/>
  <c r="X726" i="1"/>
  <c r="V727" i="1"/>
  <c r="X727" i="1"/>
  <c r="V728" i="1"/>
  <c r="X728" i="1"/>
  <c r="V729" i="1"/>
  <c r="X729" i="1"/>
  <c r="V730" i="1"/>
  <c r="X730" i="1"/>
  <c r="V731" i="1"/>
  <c r="X731" i="1"/>
  <c r="V732" i="1"/>
  <c r="X732" i="1"/>
  <c r="V733" i="1"/>
  <c r="X733" i="1"/>
  <c r="V734" i="1"/>
  <c r="X734" i="1"/>
  <c r="V735" i="1"/>
  <c r="X735" i="1"/>
  <c r="V736" i="1"/>
  <c r="X736" i="1"/>
  <c r="V737" i="1"/>
  <c r="X737" i="1"/>
  <c r="V738" i="1"/>
  <c r="X738" i="1"/>
  <c r="V739" i="1"/>
  <c r="X739" i="1"/>
  <c r="V740" i="1"/>
  <c r="X740" i="1"/>
  <c r="V741" i="1"/>
  <c r="X741" i="1"/>
  <c r="V742" i="1"/>
  <c r="X742" i="1"/>
  <c r="V743" i="1"/>
  <c r="X743" i="1"/>
  <c r="V744" i="1"/>
  <c r="X744" i="1"/>
  <c r="V745" i="1"/>
  <c r="X745" i="1"/>
  <c r="V746" i="1"/>
  <c r="X746" i="1"/>
  <c r="V747" i="1"/>
  <c r="X747" i="1"/>
  <c r="V748" i="1"/>
  <c r="X748" i="1"/>
  <c r="V749" i="1"/>
  <c r="X749" i="1"/>
  <c r="V750" i="1"/>
  <c r="X750" i="1"/>
  <c r="V751" i="1"/>
  <c r="X751" i="1"/>
  <c r="V752" i="1"/>
  <c r="X752" i="1"/>
  <c r="V753" i="1"/>
  <c r="X753" i="1"/>
  <c r="V754" i="1"/>
  <c r="X754" i="1"/>
  <c r="V755" i="1"/>
  <c r="X755" i="1"/>
  <c r="V756" i="1"/>
  <c r="X756" i="1"/>
  <c r="V757" i="1"/>
  <c r="X757" i="1"/>
  <c r="V758" i="1"/>
  <c r="X758" i="1"/>
  <c r="V759" i="1"/>
  <c r="W760" i="1" s="1"/>
  <c r="Y760" i="1" s="1"/>
  <c r="Z760" i="1" s="1"/>
  <c r="X759" i="1"/>
  <c r="V760" i="1"/>
  <c r="X760" i="1"/>
  <c r="V761" i="1"/>
  <c r="X761" i="1"/>
  <c r="V762" i="1"/>
  <c r="X762" i="1"/>
  <c r="V763" i="1"/>
  <c r="X763" i="1"/>
  <c r="V764" i="1"/>
  <c r="X764" i="1"/>
  <c r="V765" i="1"/>
  <c r="X765" i="1"/>
  <c r="V766" i="1"/>
  <c r="X766" i="1"/>
  <c r="V767" i="1"/>
  <c r="X767" i="1"/>
  <c r="V768" i="1"/>
  <c r="X768" i="1"/>
  <c r="V769" i="1"/>
  <c r="X769" i="1"/>
  <c r="V770" i="1"/>
  <c r="X770" i="1"/>
  <c r="V771" i="1"/>
  <c r="X771" i="1"/>
  <c r="V772" i="1"/>
  <c r="X772" i="1"/>
  <c r="V773" i="1"/>
  <c r="X773" i="1"/>
  <c r="V774" i="1"/>
  <c r="X774" i="1"/>
  <c r="V775" i="1"/>
  <c r="X775" i="1"/>
  <c r="V776" i="1"/>
  <c r="X776" i="1"/>
  <c r="V777" i="1"/>
  <c r="X777" i="1"/>
  <c r="V778" i="1"/>
  <c r="X778" i="1"/>
  <c r="V779" i="1"/>
  <c r="X779" i="1"/>
  <c r="V780" i="1"/>
  <c r="X780" i="1"/>
  <c r="V781" i="1"/>
  <c r="X781" i="1"/>
  <c r="V782" i="1"/>
  <c r="X782" i="1"/>
  <c r="V783" i="1"/>
  <c r="X783" i="1"/>
  <c r="V784" i="1"/>
  <c r="X784" i="1"/>
  <c r="V785" i="1"/>
  <c r="X785" i="1"/>
  <c r="V786" i="1"/>
  <c r="X786" i="1"/>
  <c r="V787" i="1"/>
  <c r="X787" i="1"/>
  <c r="V788" i="1"/>
  <c r="X788" i="1"/>
  <c r="V789" i="1"/>
  <c r="X789" i="1"/>
  <c r="V790" i="1"/>
  <c r="X790" i="1"/>
  <c r="V791" i="1"/>
  <c r="X791" i="1"/>
  <c r="V792" i="1"/>
  <c r="X792" i="1"/>
  <c r="V793" i="1"/>
  <c r="X793" i="1"/>
  <c r="V794" i="1"/>
  <c r="X794" i="1"/>
  <c r="V795" i="1"/>
  <c r="X795" i="1"/>
  <c r="V796" i="1"/>
  <c r="X796" i="1"/>
  <c r="V797" i="1"/>
  <c r="X797" i="1"/>
  <c r="V798" i="1"/>
  <c r="W792" i="1" s="1"/>
  <c r="Y792" i="1" s="1"/>
  <c r="Z792" i="1" s="1"/>
  <c r="X798" i="1"/>
  <c r="V799" i="1"/>
  <c r="X799" i="1"/>
  <c r="V800" i="1"/>
  <c r="X800" i="1"/>
  <c r="V801" i="1"/>
  <c r="X801" i="1"/>
  <c r="V802" i="1"/>
  <c r="X802" i="1"/>
  <c r="V803" i="1"/>
  <c r="X803" i="1"/>
  <c r="V804" i="1"/>
  <c r="X804" i="1"/>
  <c r="V805" i="1"/>
  <c r="X805" i="1"/>
  <c r="V806" i="1"/>
  <c r="X806" i="1"/>
  <c r="V807" i="1"/>
  <c r="X807" i="1"/>
  <c r="V808" i="1"/>
  <c r="X808" i="1"/>
  <c r="V809" i="1"/>
  <c r="X809" i="1"/>
  <c r="V810" i="1"/>
  <c r="X810" i="1"/>
  <c r="V811" i="1"/>
  <c r="X811" i="1"/>
  <c r="V812" i="1"/>
  <c r="X812" i="1"/>
  <c r="V813" i="1"/>
  <c r="X813" i="1"/>
  <c r="V814" i="1"/>
  <c r="X814" i="1"/>
  <c r="V815" i="1"/>
  <c r="X815" i="1"/>
  <c r="V816" i="1"/>
  <c r="X816" i="1"/>
  <c r="V817" i="1"/>
  <c r="X817" i="1"/>
  <c r="V818" i="1"/>
  <c r="X818" i="1"/>
  <c r="V819" i="1"/>
  <c r="X819" i="1"/>
  <c r="V820" i="1"/>
  <c r="X820" i="1"/>
  <c r="V821" i="1"/>
  <c r="X821" i="1"/>
  <c r="V822" i="1"/>
  <c r="X822" i="1"/>
  <c r="V823" i="1"/>
  <c r="X823" i="1"/>
  <c r="V824" i="1"/>
  <c r="X824" i="1"/>
  <c r="V825" i="1"/>
  <c r="X825" i="1"/>
  <c r="V826" i="1"/>
  <c r="X826" i="1"/>
  <c r="V827" i="1"/>
  <c r="X827" i="1"/>
  <c r="V828" i="1"/>
  <c r="X828" i="1"/>
  <c r="V829" i="1"/>
  <c r="X829" i="1"/>
  <c r="V830" i="1"/>
  <c r="X830" i="1"/>
  <c r="V831" i="1"/>
  <c r="X831" i="1"/>
  <c r="V832" i="1"/>
  <c r="X832" i="1"/>
  <c r="V833" i="1"/>
  <c r="X833" i="1"/>
  <c r="V834" i="1"/>
  <c r="X834" i="1"/>
  <c r="V835" i="1"/>
  <c r="X835" i="1"/>
  <c r="V836" i="1"/>
  <c r="X836" i="1"/>
  <c r="V837" i="1"/>
  <c r="X837" i="1"/>
  <c r="V838" i="1"/>
  <c r="W830" i="1" s="1"/>
  <c r="Y830" i="1" s="1"/>
  <c r="Z830" i="1" s="1"/>
  <c r="X838" i="1"/>
  <c r="V839" i="1"/>
  <c r="X839" i="1"/>
  <c r="V840" i="1"/>
  <c r="X840" i="1"/>
  <c r="V841" i="1"/>
  <c r="X841" i="1"/>
  <c r="V842" i="1"/>
  <c r="X842" i="1"/>
  <c r="V843" i="1"/>
  <c r="X843" i="1"/>
  <c r="V844" i="1"/>
  <c r="X844" i="1"/>
  <c r="V845" i="1"/>
  <c r="X845" i="1"/>
  <c r="V846" i="1"/>
  <c r="X846" i="1"/>
  <c r="V847" i="1"/>
  <c r="X847" i="1"/>
  <c r="V848" i="1"/>
  <c r="X848" i="1"/>
  <c r="V849" i="1"/>
  <c r="X849" i="1"/>
  <c r="V850" i="1"/>
  <c r="X850" i="1"/>
  <c r="V851" i="1"/>
  <c r="X851" i="1"/>
  <c r="V852" i="1"/>
  <c r="X852" i="1"/>
  <c r="V853" i="1"/>
  <c r="X853" i="1"/>
  <c r="V854" i="1"/>
  <c r="X854" i="1"/>
  <c r="V855" i="1"/>
  <c r="X855" i="1"/>
  <c r="V856" i="1"/>
  <c r="X856" i="1"/>
  <c r="V857" i="1"/>
  <c r="X857" i="1"/>
  <c r="V858" i="1"/>
  <c r="X858" i="1"/>
  <c r="V859" i="1"/>
  <c r="X859" i="1"/>
  <c r="V860" i="1"/>
  <c r="X860" i="1"/>
  <c r="V861" i="1"/>
  <c r="X861" i="1"/>
  <c r="V862" i="1"/>
  <c r="X862" i="1"/>
  <c r="V863" i="1"/>
  <c r="X863" i="1"/>
  <c r="V864" i="1"/>
  <c r="X864" i="1"/>
  <c r="V865" i="1"/>
  <c r="X865" i="1"/>
  <c r="V866" i="1"/>
  <c r="X866" i="1"/>
  <c r="V867" i="1"/>
  <c r="X867" i="1"/>
  <c r="V868" i="1"/>
  <c r="X868" i="1"/>
  <c r="V869" i="1"/>
  <c r="X869" i="1"/>
  <c r="V870" i="1"/>
  <c r="X870" i="1"/>
  <c r="V871" i="1"/>
  <c r="X871" i="1"/>
  <c r="V872" i="1"/>
  <c r="X872" i="1"/>
  <c r="V873" i="1"/>
  <c r="X873" i="1"/>
  <c r="V874" i="1"/>
  <c r="X874" i="1"/>
  <c r="V875" i="1"/>
  <c r="X875" i="1"/>
  <c r="V876" i="1"/>
  <c r="X876" i="1"/>
  <c r="V877" i="1"/>
  <c r="X877" i="1"/>
  <c r="V878" i="1"/>
  <c r="X878" i="1"/>
  <c r="V879" i="1"/>
  <c r="X879" i="1"/>
  <c r="V880" i="1"/>
  <c r="X880" i="1"/>
  <c r="V881" i="1"/>
  <c r="X881" i="1"/>
  <c r="V882" i="1"/>
  <c r="X882" i="1"/>
  <c r="V883" i="1"/>
  <c r="X883" i="1"/>
  <c r="V884" i="1"/>
  <c r="X884" i="1"/>
  <c r="V885" i="1"/>
  <c r="X885" i="1"/>
  <c r="V886" i="1"/>
  <c r="X886" i="1"/>
  <c r="V887" i="1"/>
  <c r="X887" i="1"/>
  <c r="V888" i="1"/>
  <c r="X888" i="1"/>
  <c r="V889" i="1"/>
  <c r="X889" i="1"/>
  <c r="V890" i="1"/>
  <c r="X890" i="1"/>
  <c r="V891" i="1"/>
  <c r="X891" i="1"/>
  <c r="V892" i="1"/>
  <c r="X892" i="1"/>
  <c r="V893" i="1"/>
  <c r="X893" i="1"/>
  <c r="V894" i="1"/>
  <c r="X894" i="1"/>
  <c r="V895" i="1"/>
  <c r="X895" i="1"/>
  <c r="V896" i="1"/>
  <c r="X896" i="1"/>
  <c r="V897" i="1"/>
  <c r="X897" i="1"/>
  <c r="V898" i="1"/>
  <c r="X898" i="1"/>
  <c r="V899" i="1"/>
  <c r="X899" i="1"/>
  <c r="V900" i="1"/>
  <c r="X900" i="1"/>
  <c r="V901" i="1"/>
  <c r="X901" i="1"/>
  <c r="V902" i="1"/>
  <c r="X902" i="1"/>
  <c r="V903" i="1"/>
  <c r="X903" i="1"/>
  <c r="V904" i="1"/>
  <c r="X904" i="1"/>
  <c r="V905" i="1"/>
  <c r="X905" i="1"/>
  <c r="V906" i="1"/>
  <c r="X906" i="1"/>
  <c r="V907" i="1"/>
  <c r="X907" i="1"/>
  <c r="V908" i="1"/>
  <c r="X908" i="1"/>
  <c r="V909" i="1"/>
  <c r="X909" i="1"/>
  <c r="V910" i="1"/>
  <c r="X910" i="1"/>
  <c r="V911" i="1"/>
  <c r="X911" i="1"/>
  <c r="V912" i="1"/>
  <c r="X912" i="1"/>
  <c r="V913" i="1"/>
  <c r="X913" i="1"/>
  <c r="V914" i="1"/>
  <c r="X914" i="1"/>
  <c r="V915" i="1"/>
  <c r="X915" i="1"/>
  <c r="V916" i="1"/>
  <c r="X916" i="1"/>
  <c r="V917" i="1"/>
  <c r="X917" i="1"/>
  <c r="V918" i="1"/>
  <c r="X918" i="1"/>
  <c r="V919" i="1"/>
  <c r="X919" i="1"/>
  <c r="V920" i="1"/>
  <c r="X920" i="1"/>
  <c r="V921" i="1"/>
  <c r="X921" i="1"/>
  <c r="V922" i="1"/>
  <c r="X922" i="1"/>
  <c r="V923" i="1"/>
  <c r="X923" i="1"/>
  <c r="V924" i="1"/>
  <c r="X924" i="1"/>
  <c r="V925" i="1"/>
  <c r="X925" i="1"/>
  <c r="V926" i="1"/>
  <c r="X926" i="1"/>
  <c r="V927" i="1"/>
  <c r="X927" i="1"/>
  <c r="V928" i="1"/>
  <c r="X928" i="1"/>
  <c r="V929" i="1"/>
  <c r="X929" i="1"/>
  <c r="V930" i="1"/>
  <c r="X930" i="1"/>
  <c r="V931" i="1"/>
  <c r="X931" i="1"/>
  <c r="V932" i="1"/>
  <c r="X932" i="1"/>
  <c r="V933" i="1"/>
  <c r="X933" i="1"/>
  <c r="V934" i="1"/>
  <c r="X934" i="1"/>
  <c r="V935" i="1"/>
  <c r="X935" i="1"/>
  <c r="V936" i="1"/>
  <c r="X936" i="1"/>
  <c r="V937" i="1"/>
  <c r="X937" i="1"/>
  <c r="V938" i="1"/>
  <c r="X938" i="1"/>
  <c r="V939" i="1"/>
  <c r="X939" i="1"/>
  <c r="V940" i="1"/>
  <c r="X940" i="1"/>
  <c r="V941" i="1"/>
  <c r="X941" i="1"/>
  <c r="V942" i="1"/>
  <c r="X942" i="1"/>
  <c r="V943" i="1"/>
  <c r="X943" i="1"/>
  <c r="V944" i="1"/>
  <c r="X944" i="1"/>
  <c r="V945" i="1"/>
  <c r="X945" i="1"/>
  <c r="V946" i="1"/>
  <c r="X946" i="1"/>
  <c r="V947" i="1"/>
  <c r="X947" i="1"/>
  <c r="V948" i="1"/>
  <c r="X948" i="1"/>
  <c r="V949" i="1"/>
  <c r="X949" i="1"/>
  <c r="V950" i="1"/>
  <c r="X950" i="1"/>
  <c r="V951" i="1"/>
  <c r="X951" i="1"/>
  <c r="V952" i="1"/>
  <c r="X952" i="1"/>
  <c r="V953" i="1"/>
  <c r="X953" i="1"/>
  <c r="V954" i="1"/>
  <c r="X954" i="1"/>
  <c r="V955" i="1"/>
  <c r="X955" i="1"/>
  <c r="V956" i="1"/>
  <c r="X956" i="1"/>
  <c r="V957" i="1"/>
  <c r="X957" i="1"/>
  <c r="V958" i="1"/>
  <c r="X958" i="1"/>
  <c r="V959" i="1"/>
  <c r="X959" i="1"/>
  <c r="V960" i="1"/>
  <c r="X960" i="1"/>
  <c r="V961" i="1"/>
  <c r="X961" i="1"/>
  <c r="V962" i="1"/>
  <c r="X962" i="1"/>
  <c r="V963" i="1"/>
  <c r="X963" i="1"/>
  <c r="V964" i="1"/>
  <c r="X964" i="1"/>
  <c r="V965" i="1"/>
  <c r="X965" i="1"/>
  <c r="V966" i="1"/>
  <c r="X966" i="1"/>
  <c r="V967" i="1"/>
  <c r="X967" i="1"/>
  <c r="V968" i="1"/>
  <c r="X968" i="1"/>
  <c r="V969" i="1"/>
  <c r="X969" i="1"/>
  <c r="V970" i="1"/>
  <c r="X970" i="1"/>
  <c r="V971" i="1"/>
  <c r="X971" i="1"/>
  <c r="V972" i="1"/>
  <c r="X972" i="1"/>
  <c r="V973" i="1"/>
  <c r="X973" i="1"/>
  <c r="V974" i="1"/>
  <c r="X974" i="1"/>
  <c r="V975" i="1"/>
  <c r="X975" i="1"/>
  <c r="V976" i="1"/>
  <c r="X976" i="1"/>
  <c r="V977" i="1"/>
  <c r="X977" i="1"/>
  <c r="V978" i="1"/>
  <c r="X978" i="1"/>
  <c r="V979" i="1"/>
  <c r="X979" i="1"/>
  <c r="V980" i="1"/>
  <c r="X980" i="1"/>
  <c r="V981" i="1"/>
  <c r="X981" i="1"/>
  <c r="V982" i="1"/>
  <c r="X982" i="1"/>
  <c r="V983" i="1"/>
  <c r="X983" i="1"/>
  <c r="V984" i="1"/>
  <c r="X984" i="1"/>
  <c r="V985" i="1"/>
  <c r="X985" i="1"/>
  <c r="V986" i="1"/>
  <c r="X986" i="1"/>
  <c r="V987" i="1"/>
  <c r="X987" i="1"/>
  <c r="V988" i="1"/>
  <c r="X988" i="1"/>
  <c r="V989" i="1"/>
  <c r="X989" i="1"/>
  <c r="V990" i="1"/>
  <c r="X990" i="1"/>
  <c r="V991" i="1"/>
  <c r="X991" i="1"/>
  <c r="V992" i="1"/>
  <c r="X992" i="1"/>
  <c r="V993" i="1"/>
  <c r="X993" i="1"/>
  <c r="V994" i="1"/>
  <c r="X994" i="1"/>
  <c r="V995" i="1"/>
  <c r="X995" i="1"/>
  <c r="V996" i="1"/>
  <c r="X996" i="1"/>
  <c r="V997" i="1"/>
  <c r="X997" i="1"/>
  <c r="V998" i="1"/>
  <c r="X998" i="1"/>
  <c r="V999" i="1"/>
  <c r="X999" i="1"/>
  <c r="V1000" i="1"/>
  <c r="X1000" i="1"/>
  <c r="V1001" i="1"/>
  <c r="X1001" i="1"/>
  <c r="V1002" i="1"/>
  <c r="X1002" i="1"/>
  <c r="V1003" i="1"/>
  <c r="X1003" i="1"/>
  <c r="V1004" i="1"/>
  <c r="X1004" i="1"/>
  <c r="V1005" i="1"/>
  <c r="X1005" i="1"/>
  <c r="V1006" i="1"/>
  <c r="X1006" i="1"/>
  <c r="V1007" i="1"/>
  <c r="X1007" i="1"/>
  <c r="V1008" i="1"/>
  <c r="X1008" i="1"/>
  <c r="V1009" i="1"/>
  <c r="X1009" i="1"/>
  <c r="V1010" i="1"/>
  <c r="X1010" i="1"/>
  <c r="V1011" i="1"/>
  <c r="X1011" i="1"/>
  <c r="V1012" i="1"/>
  <c r="X1012" i="1"/>
  <c r="V1013" i="1"/>
  <c r="X1013" i="1"/>
  <c r="V1014" i="1"/>
  <c r="X1014" i="1"/>
  <c r="V1015" i="1"/>
  <c r="X1015" i="1"/>
  <c r="V1016" i="1"/>
  <c r="X1016" i="1"/>
  <c r="V1017" i="1"/>
  <c r="X1017" i="1"/>
  <c r="V1018" i="1"/>
  <c r="X1018" i="1"/>
  <c r="V1019" i="1"/>
  <c r="X1019" i="1"/>
  <c r="V1020" i="1"/>
  <c r="X1020" i="1"/>
  <c r="V1021" i="1"/>
  <c r="X1021" i="1"/>
  <c r="V1022" i="1"/>
  <c r="X1022" i="1"/>
  <c r="V1023" i="1"/>
  <c r="W1023" i="1"/>
  <c r="X1023" i="1"/>
  <c r="V1024" i="1"/>
  <c r="X1024" i="1"/>
  <c r="V1025" i="1"/>
  <c r="X1025" i="1"/>
  <c r="V1026" i="1"/>
  <c r="X1026" i="1"/>
  <c r="V1027" i="1"/>
  <c r="X1027" i="1"/>
  <c r="V1028" i="1"/>
  <c r="X1028" i="1"/>
  <c r="V1029" i="1"/>
  <c r="X1029" i="1"/>
  <c r="V1030" i="1"/>
  <c r="X1030" i="1"/>
  <c r="V1031" i="1"/>
  <c r="X1031" i="1"/>
  <c r="V1032" i="1"/>
  <c r="X1032" i="1"/>
  <c r="V1033" i="1"/>
  <c r="X1033" i="1"/>
  <c r="V1034" i="1"/>
  <c r="X1034" i="1"/>
  <c r="V1035" i="1"/>
  <c r="X1035" i="1"/>
  <c r="V1036" i="1"/>
  <c r="X1036" i="1"/>
  <c r="V1037" i="1"/>
  <c r="X1037" i="1"/>
  <c r="V1038" i="1"/>
  <c r="X1038" i="1"/>
  <c r="V1039" i="1"/>
  <c r="X1039" i="1"/>
  <c r="V1040" i="1"/>
  <c r="X1040" i="1"/>
  <c r="V1041" i="1"/>
  <c r="X1041" i="1"/>
  <c r="V1042" i="1"/>
  <c r="X1042" i="1"/>
  <c r="V1043" i="1"/>
  <c r="X1043" i="1"/>
  <c r="V1044" i="1"/>
  <c r="X1044" i="1"/>
  <c r="V1045" i="1"/>
  <c r="X1045" i="1"/>
  <c r="V1046" i="1"/>
  <c r="W1048" i="1" s="1"/>
  <c r="Y1048" i="1" s="1"/>
  <c r="Z1048" i="1" s="1"/>
  <c r="X1046" i="1"/>
  <c r="V1047" i="1"/>
  <c r="X1047" i="1"/>
  <c r="V1048" i="1"/>
  <c r="X1048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  <c r="W347" i="1" l="1"/>
  <c r="W445" i="1"/>
  <c r="W188" i="1"/>
  <c r="Y188" i="1" s="1"/>
  <c r="Z188" i="1" s="1"/>
  <c r="W840" i="1"/>
  <c r="Y840" i="1" s="1"/>
  <c r="Z840" i="1" s="1"/>
  <c r="W964" i="1"/>
  <c r="W985" i="1"/>
  <c r="Y985" i="1" s="1"/>
  <c r="Z985" i="1" s="1"/>
  <c r="W997" i="1"/>
  <c r="W975" i="1"/>
  <c r="W844" i="1"/>
  <c r="W281" i="1"/>
  <c r="W1038" i="1"/>
  <c r="W834" i="1"/>
  <c r="Y834" i="1" s="1"/>
  <c r="Z834" i="1" s="1"/>
  <c r="W334" i="1"/>
  <c r="W1045" i="1"/>
  <c r="W432" i="1"/>
  <c r="Y432" i="1" s="1"/>
  <c r="Z432" i="1" s="1"/>
  <c r="W804" i="1"/>
  <c r="Y804" i="1" s="1"/>
  <c r="Z804" i="1" s="1"/>
  <c r="W296" i="1"/>
  <c r="Y296" i="1" s="1"/>
  <c r="Z296" i="1" s="1"/>
  <c r="W337" i="1"/>
  <c r="W442" i="1"/>
  <c r="W418" i="1"/>
  <c r="Y418" i="1" s="1"/>
  <c r="Z418" i="1" s="1"/>
  <c r="W435" i="1"/>
  <c r="Y435" i="1" s="1"/>
  <c r="Z435" i="1" s="1"/>
  <c r="W448" i="1"/>
  <c r="W694" i="1"/>
  <c r="Y694" i="1" s="1"/>
  <c r="Z694" i="1" s="1"/>
  <c r="W1014" i="1"/>
  <c r="Y1014" i="1" s="1"/>
  <c r="Z1014" i="1" s="1"/>
  <c r="W877" i="1"/>
  <c r="Y877" i="1" s="1"/>
  <c r="Z877" i="1" s="1"/>
  <c r="W639" i="1"/>
  <c r="Y639" i="1" s="1"/>
  <c r="Z639" i="1" s="1"/>
  <c r="W634" i="1"/>
  <c r="Y634" i="1" s="1"/>
  <c r="Z634" i="1" s="1"/>
  <c r="W1041" i="1"/>
  <c r="Y1041" i="1" s="1"/>
  <c r="Z1041" i="1" s="1"/>
  <c r="W1036" i="1"/>
  <c r="Y1036" i="1" s="1"/>
  <c r="Z1036" i="1" s="1"/>
  <c r="W1035" i="1"/>
  <c r="W1032" i="1"/>
  <c r="Y1023" i="1"/>
  <c r="Z1023" i="1" s="1"/>
  <c r="W1020" i="1"/>
  <c r="Y1020" i="1" s="1"/>
  <c r="Z1020" i="1" s="1"/>
  <c r="Y997" i="1"/>
  <c r="Z997" i="1" s="1"/>
  <c r="Y975" i="1"/>
  <c r="Z975" i="1" s="1"/>
  <c r="W968" i="1"/>
  <c r="Y968" i="1" s="1"/>
  <c r="Z968" i="1" s="1"/>
  <c r="W911" i="1"/>
  <c r="W900" i="1"/>
  <c r="Y900" i="1" s="1"/>
  <c r="Z900" i="1" s="1"/>
  <c r="W892" i="1"/>
  <c r="W841" i="1"/>
  <c r="Y841" i="1" s="1"/>
  <c r="Z841" i="1" s="1"/>
  <c r="W838" i="1"/>
  <c r="Y838" i="1" s="1"/>
  <c r="Z838" i="1" s="1"/>
  <c r="W815" i="1"/>
  <c r="W795" i="1"/>
  <c r="Y795" i="1" s="1"/>
  <c r="Z795" i="1" s="1"/>
  <c r="W770" i="1"/>
  <c r="Y770" i="1" s="1"/>
  <c r="Z770" i="1" s="1"/>
  <c r="W747" i="1"/>
  <c r="W743" i="1"/>
  <c r="W659" i="1"/>
  <c r="W623" i="1"/>
  <c r="Y1032" i="1"/>
  <c r="Z1032" i="1" s="1"/>
  <c r="W1011" i="1"/>
  <c r="Y1011" i="1" s="1"/>
  <c r="Z1011" i="1" s="1"/>
  <c r="W1008" i="1"/>
  <c r="W1002" i="1"/>
  <c r="Y1002" i="1" s="1"/>
  <c r="Z1002" i="1" s="1"/>
  <c r="W994" i="1"/>
  <c r="Y994" i="1" s="1"/>
  <c r="Z994" i="1" s="1"/>
  <c r="W991" i="1"/>
  <c r="Y991" i="1" s="1"/>
  <c r="Z991" i="1" s="1"/>
  <c r="W965" i="1"/>
  <c r="Y965" i="1" s="1"/>
  <c r="Z965" i="1" s="1"/>
  <c r="W959" i="1"/>
  <c r="Y959" i="1" s="1"/>
  <c r="Z959" i="1" s="1"/>
  <c r="W956" i="1"/>
  <c r="Y956" i="1" s="1"/>
  <c r="Z956" i="1" s="1"/>
  <c r="W950" i="1"/>
  <c r="Y950" i="1" s="1"/>
  <c r="Z950" i="1" s="1"/>
  <c r="W936" i="1"/>
  <c r="Y936" i="1" s="1"/>
  <c r="Z936" i="1" s="1"/>
  <c r="W922" i="1"/>
  <c r="Y922" i="1" s="1"/>
  <c r="Z922" i="1" s="1"/>
  <c r="W918" i="1"/>
  <c r="Y918" i="1" s="1"/>
  <c r="Z918" i="1" s="1"/>
  <c r="W914" i="1"/>
  <c r="Y914" i="1" s="1"/>
  <c r="Z914" i="1" s="1"/>
  <c r="Y892" i="1"/>
  <c r="Z892" i="1" s="1"/>
  <c r="W884" i="1"/>
  <c r="W880" i="1"/>
  <c r="Y880" i="1" s="1"/>
  <c r="Z880" i="1" s="1"/>
  <c r="W807" i="1"/>
  <c r="Y807" i="1" s="1"/>
  <c r="Z807" i="1" s="1"/>
  <c r="W756" i="1"/>
  <c r="Y756" i="1" s="1"/>
  <c r="Z756" i="1" s="1"/>
  <c r="Y747" i="1"/>
  <c r="Z747" i="1" s="1"/>
  <c r="W557" i="1"/>
  <c r="Y557" i="1" s="1"/>
  <c r="Z557" i="1" s="1"/>
  <c r="W584" i="1"/>
  <c r="Y584" i="1" s="1"/>
  <c r="Z584" i="1" s="1"/>
  <c r="W359" i="1"/>
  <c r="W1043" i="1"/>
  <c r="Y1008" i="1"/>
  <c r="Z1008" i="1" s="1"/>
  <c r="W999" i="1"/>
  <c r="Y999" i="1" s="1"/>
  <c r="Z999" i="1" s="1"/>
  <c r="W984" i="1"/>
  <c r="W974" i="1"/>
  <c r="Y974" i="1" s="1"/>
  <c r="Z974" i="1" s="1"/>
  <c r="W971" i="1"/>
  <c r="W953" i="1"/>
  <c r="Y953" i="1" s="1"/>
  <c r="Z953" i="1" s="1"/>
  <c r="W925" i="1"/>
  <c r="Y925" i="1" s="1"/>
  <c r="Z925" i="1" s="1"/>
  <c r="W903" i="1"/>
  <c r="Y903" i="1" s="1"/>
  <c r="Z903" i="1" s="1"/>
  <c r="W888" i="1"/>
  <c r="Y888" i="1" s="1"/>
  <c r="Z888" i="1" s="1"/>
  <c r="Y884" i="1"/>
  <c r="Z884" i="1" s="1"/>
  <c r="W864" i="1"/>
  <c r="Y864" i="1" s="1"/>
  <c r="Z864" i="1" s="1"/>
  <c r="Y844" i="1"/>
  <c r="Z844" i="1" s="1"/>
  <c r="W818" i="1"/>
  <c r="Y818" i="1" s="1"/>
  <c r="Z818" i="1" s="1"/>
  <c r="Y699" i="1"/>
  <c r="Z699" i="1" s="1"/>
  <c r="W678" i="1"/>
  <c r="W687" i="1"/>
  <c r="Y687" i="1" s="1"/>
  <c r="Z687" i="1" s="1"/>
  <c r="W695" i="1"/>
  <c r="W714" i="1"/>
  <c r="Y714" i="1" s="1"/>
  <c r="Z714" i="1" s="1"/>
  <c r="W730" i="1"/>
  <c r="Y730" i="1" s="1"/>
  <c r="Z730" i="1" s="1"/>
  <c r="W699" i="1"/>
  <c r="W707" i="1"/>
  <c r="W726" i="1"/>
  <c r="W742" i="1"/>
  <c r="Y742" i="1" s="1"/>
  <c r="Z742" i="1" s="1"/>
  <c r="W672" i="1"/>
  <c r="Y672" i="1" s="1"/>
  <c r="Z672" i="1" s="1"/>
  <c r="W711" i="1"/>
  <c r="Y711" i="1" s="1"/>
  <c r="Z711" i="1" s="1"/>
  <c r="W719" i="1"/>
  <c r="Y719" i="1" s="1"/>
  <c r="Z719" i="1" s="1"/>
  <c r="W738" i="1"/>
  <c r="W754" i="1"/>
  <c r="Y754" i="1" s="1"/>
  <c r="Z754" i="1" s="1"/>
  <c r="W684" i="1"/>
  <c r="Y684" i="1" s="1"/>
  <c r="Z684" i="1" s="1"/>
  <c r="W723" i="1"/>
  <c r="Y723" i="1" s="1"/>
  <c r="Z723" i="1" s="1"/>
  <c r="W731" i="1"/>
  <c r="W750" i="1"/>
  <c r="W696" i="1"/>
  <c r="Y696" i="1" s="1"/>
  <c r="Z696" i="1" s="1"/>
  <c r="W482" i="1"/>
  <c r="W1040" i="1"/>
  <c r="Y1040" i="1" s="1"/>
  <c r="Z1040" i="1" s="1"/>
  <c r="W1037" i="1"/>
  <c r="Y1037" i="1" s="1"/>
  <c r="Z1037" i="1" s="1"/>
  <c r="W1028" i="1"/>
  <c r="W1022" i="1"/>
  <c r="Y1022" i="1" s="1"/>
  <c r="Z1022" i="1" s="1"/>
  <c r="W1016" i="1"/>
  <c r="Y1016" i="1" s="1"/>
  <c r="Z1016" i="1" s="1"/>
  <c r="Y984" i="1"/>
  <c r="Z984" i="1" s="1"/>
  <c r="Y971" i="1"/>
  <c r="Z971" i="1" s="1"/>
  <c r="W946" i="1"/>
  <c r="Y946" i="1" s="1"/>
  <c r="Z946" i="1" s="1"/>
  <c r="W932" i="1"/>
  <c r="Y932" i="1" s="1"/>
  <c r="Z932" i="1" s="1"/>
  <c r="W899" i="1"/>
  <c r="Y895" i="1"/>
  <c r="Z895" i="1" s="1"/>
  <c r="W872" i="1"/>
  <c r="W852" i="1"/>
  <c r="Y852" i="1" s="1"/>
  <c r="Z852" i="1" s="1"/>
  <c r="W826" i="1"/>
  <c r="Y826" i="1" s="1"/>
  <c r="Z826" i="1" s="1"/>
  <c r="Y810" i="1"/>
  <c r="Z810" i="1" s="1"/>
  <c r="W819" i="1"/>
  <c r="Y819" i="1" s="1"/>
  <c r="Z819" i="1" s="1"/>
  <c r="W814" i="1"/>
  <c r="Y814" i="1" s="1"/>
  <c r="Z814" i="1" s="1"/>
  <c r="W822" i="1"/>
  <c r="Y822" i="1" s="1"/>
  <c r="Z822" i="1" s="1"/>
  <c r="W828" i="1"/>
  <c r="Y828" i="1" s="1"/>
  <c r="Z828" i="1" s="1"/>
  <c r="W817" i="1"/>
  <c r="W831" i="1"/>
  <c r="W812" i="1"/>
  <c r="Y812" i="1" s="1"/>
  <c r="Z812" i="1" s="1"/>
  <c r="W820" i="1"/>
  <c r="W810" i="1"/>
  <c r="W786" i="1"/>
  <c r="Y786" i="1" s="1"/>
  <c r="Z786" i="1" s="1"/>
  <c r="W778" i="1"/>
  <c r="Y778" i="1" s="1"/>
  <c r="Z778" i="1" s="1"/>
  <c r="W663" i="1"/>
  <c r="Y663" i="1" s="1"/>
  <c r="Z663" i="1" s="1"/>
  <c r="W658" i="1"/>
  <c r="Y658" i="1" s="1"/>
  <c r="Z658" i="1" s="1"/>
  <c r="W627" i="1"/>
  <c r="Y627" i="1" s="1"/>
  <c r="Z627" i="1" s="1"/>
  <c r="W622" i="1"/>
  <c r="Y622" i="1" s="1"/>
  <c r="Z622" i="1" s="1"/>
  <c r="W1034" i="1"/>
  <c r="Y1034" i="1" s="1"/>
  <c r="Z1034" i="1" s="1"/>
  <c r="Y1031" i="1"/>
  <c r="Z1031" i="1" s="1"/>
  <c r="Y1028" i="1"/>
  <c r="Z1028" i="1" s="1"/>
  <c r="W1019" i="1"/>
  <c r="Y1019" i="1" s="1"/>
  <c r="Z1019" i="1" s="1"/>
  <c r="W1013" i="1"/>
  <c r="Y1013" i="1" s="1"/>
  <c r="Z1013" i="1" s="1"/>
  <c r="W1007" i="1"/>
  <c r="Y1007" i="1" s="1"/>
  <c r="Z1007" i="1" s="1"/>
  <c r="W996" i="1"/>
  <c r="Y996" i="1" s="1"/>
  <c r="Z996" i="1" s="1"/>
  <c r="W990" i="1"/>
  <c r="W980" i="1"/>
  <c r="W949" i="1"/>
  <c r="W891" i="1"/>
  <c r="Y891" i="1" s="1"/>
  <c r="Z891" i="1" s="1"/>
  <c r="Y872" i="1"/>
  <c r="Z872" i="1" s="1"/>
  <c r="W829" i="1"/>
  <c r="Y829" i="1" s="1"/>
  <c r="Z829" i="1" s="1"/>
  <c r="W781" i="1"/>
  <c r="Y781" i="1" s="1"/>
  <c r="Z781" i="1" s="1"/>
  <c r="W755" i="1"/>
  <c r="W708" i="1"/>
  <c r="Y708" i="1" s="1"/>
  <c r="Z708" i="1" s="1"/>
  <c r="W647" i="1"/>
  <c r="W611" i="1"/>
  <c r="W567" i="1"/>
  <c r="W1010" i="1"/>
  <c r="Y1010" i="1" s="1"/>
  <c r="Z1010" i="1" s="1"/>
  <c r="W1015" i="1"/>
  <c r="Y1015" i="1" s="1"/>
  <c r="Z1015" i="1" s="1"/>
  <c r="W1025" i="1"/>
  <c r="Y1025" i="1" s="1"/>
  <c r="Z1025" i="1" s="1"/>
  <c r="W1021" i="1"/>
  <c r="Y1021" i="1" s="1"/>
  <c r="Z1021" i="1" s="1"/>
  <c r="W1031" i="1"/>
  <c r="W1018" i="1"/>
  <c r="W1001" i="1"/>
  <c r="Y1001" i="1" s="1"/>
  <c r="Z1001" i="1" s="1"/>
  <c r="Y990" i="1"/>
  <c r="Z990" i="1" s="1"/>
  <c r="Y980" i="1"/>
  <c r="Z980" i="1" s="1"/>
  <c r="Y949" i="1"/>
  <c r="Z949" i="1" s="1"/>
  <c r="W942" i="1"/>
  <c r="Y942" i="1" s="1"/>
  <c r="Z942" i="1" s="1"/>
  <c r="W935" i="1"/>
  <c r="Y883" i="1"/>
  <c r="Z883" i="1" s="1"/>
  <c r="W875" i="1"/>
  <c r="Y875" i="1" s="1"/>
  <c r="Z875" i="1" s="1"/>
  <c r="W863" i="1"/>
  <c r="W836" i="1"/>
  <c r="W832" i="1"/>
  <c r="Y832" i="1" s="1"/>
  <c r="Z832" i="1" s="1"/>
  <c r="W790" i="1"/>
  <c r="Y790" i="1" s="1"/>
  <c r="Z790" i="1" s="1"/>
  <c r="W759" i="1"/>
  <c r="Y759" i="1" s="1"/>
  <c r="Z759" i="1" s="1"/>
  <c r="Y741" i="1"/>
  <c r="Z741" i="1" s="1"/>
  <c r="Y631" i="1"/>
  <c r="Z631" i="1" s="1"/>
  <c r="Y1045" i="1"/>
  <c r="Z1045" i="1" s="1"/>
  <c r="W1046" i="1"/>
  <c r="Y1046" i="1" s="1"/>
  <c r="Z1046" i="1" s="1"/>
  <c r="Y983" i="1"/>
  <c r="Z983" i="1" s="1"/>
  <c r="W970" i="1"/>
  <c r="W969" i="1"/>
  <c r="Y969" i="1" s="1"/>
  <c r="Z969" i="1" s="1"/>
  <c r="W981" i="1"/>
  <c r="Y981" i="1" s="1"/>
  <c r="Z981" i="1" s="1"/>
  <c r="W993" i="1"/>
  <c r="Y993" i="1" s="1"/>
  <c r="Z993" i="1" s="1"/>
  <c r="W972" i="1"/>
  <c r="Y972" i="1" s="1"/>
  <c r="Z972" i="1" s="1"/>
  <c r="W982" i="1"/>
  <c r="Y982" i="1" s="1"/>
  <c r="Z982" i="1" s="1"/>
  <c r="W987" i="1"/>
  <c r="Y987" i="1" s="1"/>
  <c r="Z987" i="1" s="1"/>
  <c r="W992" i="1"/>
  <c r="Y992" i="1" s="1"/>
  <c r="Z992" i="1" s="1"/>
  <c r="Y964" i="1"/>
  <c r="Z964" i="1" s="1"/>
  <c r="W967" i="1"/>
  <c r="Y967" i="1" s="1"/>
  <c r="Z967" i="1" s="1"/>
  <c r="W977" i="1"/>
  <c r="Y977" i="1" s="1"/>
  <c r="Z977" i="1" s="1"/>
  <c r="W973" i="1"/>
  <c r="Y973" i="1" s="1"/>
  <c r="Z973" i="1" s="1"/>
  <c r="W983" i="1"/>
  <c r="W988" i="1"/>
  <c r="Y988" i="1" s="1"/>
  <c r="Z988" i="1" s="1"/>
  <c r="W978" i="1"/>
  <c r="Y978" i="1" s="1"/>
  <c r="Z978" i="1" s="1"/>
  <c r="W1004" i="1"/>
  <c r="Y1004" i="1" s="1"/>
  <c r="Z1004" i="1" s="1"/>
  <c r="W958" i="1"/>
  <c r="Y958" i="1" s="1"/>
  <c r="Z958" i="1" s="1"/>
  <c r="W955" i="1"/>
  <c r="Y955" i="1" s="1"/>
  <c r="Z955" i="1" s="1"/>
  <c r="W938" i="1"/>
  <c r="Y938" i="1" s="1"/>
  <c r="Z938" i="1" s="1"/>
  <c r="Y935" i="1"/>
  <c r="Z935" i="1" s="1"/>
  <c r="W898" i="1"/>
  <c r="Y898" i="1" s="1"/>
  <c r="Z898" i="1" s="1"/>
  <c r="W894" i="1"/>
  <c r="Y894" i="1" s="1"/>
  <c r="Z894" i="1" s="1"/>
  <c r="W855" i="1"/>
  <c r="Y855" i="1" s="1"/>
  <c r="Z855" i="1" s="1"/>
  <c r="W843" i="1"/>
  <c r="Y843" i="1" s="1"/>
  <c r="Z843" i="1" s="1"/>
  <c r="Y836" i="1"/>
  <c r="Z836" i="1" s="1"/>
  <c r="Y817" i="1"/>
  <c r="Z817" i="1" s="1"/>
  <c r="W793" i="1"/>
  <c r="Y793" i="1" s="1"/>
  <c r="Z793" i="1" s="1"/>
  <c r="W777" i="1"/>
  <c r="W1042" i="1"/>
  <c r="Y1042" i="1" s="1"/>
  <c r="Z1042" i="1" s="1"/>
  <c r="W1027" i="1"/>
  <c r="Y1027" i="1" s="1"/>
  <c r="Z1027" i="1" s="1"/>
  <c r="W1024" i="1"/>
  <c r="Y1024" i="1" s="1"/>
  <c r="Z1024" i="1" s="1"/>
  <c r="W998" i="1"/>
  <c r="Y998" i="1" s="1"/>
  <c r="Z998" i="1" s="1"/>
  <c r="W989" i="1"/>
  <c r="W986" i="1"/>
  <c r="Y986" i="1" s="1"/>
  <c r="Z986" i="1" s="1"/>
  <c r="W979" i="1"/>
  <c r="W976" i="1"/>
  <c r="Y976" i="1" s="1"/>
  <c r="Z976" i="1" s="1"/>
  <c r="Y970" i="1"/>
  <c r="Z970" i="1" s="1"/>
  <c r="W961" i="1"/>
  <c r="Y961" i="1" s="1"/>
  <c r="Z961" i="1" s="1"/>
  <c r="W882" i="1"/>
  <c r="Y882" i="1" s="1"/>
  <c r="Z882" i="1" s="1"/>
  <c r="W878" i="1"/>
  <c r="Y878" i="1" s="1"/>
  <c r="Z878" i="1" s="1"/>
  <c r="W846" i="1"/>
  <c r="Y846" i="1" s="1"/>
  <c r="Z846" i="1" s="1"/>
  <c r="W796" i="1"/>
  <c r="W671" i="1"/>
  <c r="W651" i="1"/>
  <c r="Y651" i="1" s="1"/>
  <c r="Z651" i="1" s="1"/>
  <c r="W646" i="1"/>
  <c r="Y646" i="1" s="1"/>
  <c r="Z646" i="1" s="1"/>
  <c r="Y641" i="1"/>
  <c r="Z641" i="1" s="1"/>
  <c r="W615" i="1"/>
  <c r="Y615" i="1" s="1"/>
  <c r="Z615" i="1" s="1"/>
  <c r="W610" i="1"/>
  <c r="Y610" i="1" s="1"/>
  <c r="Z610" i="1" s="1"/>
  <c r="Y605" i="1"/>
  <c r="Z605" i="1" s="1"/>
  <c r="Y538" i="1"/>
  <c r="Z538" i="1" s="1"/>
  <c r="W550" i="1"/>
  <c r="Y550" i="1" s="1"/>
  <c r="Z550" i="1" s="1"/>
  <c r="W569" i="1"/>
  <c r="Y569" i="1" s="1"/>
  <c r="Z569" i="1" s="1"/>
  <c r="W574" i="1"/>
  <c r="Y574" i="1" s="1"/>
  <c r="Z574" i="1" s="1"/>
  <c r="W1039" i="1"/>
  <c r="Y1039" i="1" s="1"/>
  <c r="Z1039" i="1" s="1"/>
  <c r="W1033" i="1"/>
  <c r="Y1033" i="1" s="1"/>
  <c r="Z1033" i="1" s="1"/>
  <c r="W1030" i="1"/>
  <c r="Y1030" i="1" s="1"/>
  <c r="Z1030" i="1" s="1"/>
  <c r="Y1018" i="1"/>
  <c r="Z1018" i="1" s="1"/>
  <c r="W1012" i="1"/>
  <c r="W1006" i="1"/>
  <c r="Y1006" i="1" s="1"/>
  <c r="Z1006" i="1" s="1"/>
  <c r="W995" i="1"/>
  <c r="Y995" i="1" s="1"/>
  <c r="Z995" i="1" s="1"/>
  <c r="Y989" i="1"/>
  <c r="Z989" i="1" s="1"/>
  <c r="Y979" i="1"/>
  <c r="Z979" i="1" s="1"/>
  <c r="W966" i="1"/>
  <c r="Y966" i="1" s="1"/>
  <c r="Z966" i="1" s="1"/>
  <c r="W951" i="1"/>
  <c r="W948" i="1"/>
  <c r="Y948" i="1" s="1"/>
  <c r="Z948" i="1" s="1"/>
  <c r="W941" i="1"/>
  <c r="Y941" i="1" s="1"/>
  <c r="Z941" i="1" s="1"/>
  <c r="W912" i="1"/>
  <c r="Y912" i="1" s="1"/>
  <c r="Z912" i="1" s="1"/>
  <c r="W886" i="1"/>
  <c r="Y886" i="1" s="1"/>
  <c r="Z886" i="1" s="1"/>
  <c r="W866" i="1"/>
  <c r="Y866" i="1" s="1"/>
  <c r="Z866" i="1" s="1"/>
  <c r="W858" i="1"/>
  <c r="Y858" i="1" s="1"/>
  <c r="Z858" i="1" s="1"/>
  <c r="W850" i="1"/>
  <c r="Y850" i="1" s="1"/>
  <c r="Z850" i="1" s="1"/>
  <c r="Y839" i="1"/>
  <c r="Z839" i="1" s="1"/>
  <c r="W849" i="1"/>
  <c r="Y849" i="1" s="1"/>
  <c r="Z849" i="1" s="1"/>
  <c r="W861" i="1"/>
  <c r="Y861" i="1" s="1"/>
  <c r="Z861" i="1" s="1"/>
  <c r="W873" i="1"/>
  <c r="W885" i="1"/>
  <c r="Y885" i="1" s="1"/>
  <c r="Z885" i="1" s="1"/>
  <c r="W897" i="1"/>
  <c r="Y897" i="1" s="1"/>
  <c r="Z897" i="1" s="1"/>
  <c r="W909" i="1"/>
  <c r="Y909" i="1" s="1"/>
  <c r="Z909" i="1" s="1"/>
  <c r="W921" i="1"/>
  <c r="Y921" i="1" s="1"/>
  <c r="Z921" i="1" s="1"/>
  <c r="W933" i="1"/>
  <c r="Y933" i="1" s="1"/>
  <c r="Z933" i="1" s="1"/>
  <c r="W945" i="1"/>
  <c r="Y945" i="1" s="1"/>
  <c r="Z945" i="1" s="1"/>
  <c r="W957" i="1"/>
  <c r="Y957" i="1" s="1"/>
  <c r="Z957" i="1" s="1"/>
  <c r="W847" i="1"/>
  <c r="Y847" i="1" s="1"/>
  <c r="Z847" i="1" s="1"/>
  <c r="W859" i="1"/>
  <c r="Y859" i="1" s="1"/>
  <c r="Z859" i="1" s="1"/>
  <c r="W871" i="1"/>
  <c r="Y871" i="1" s="1"/>
  <c r="Z871" i="1" s="1"/>
  <c r="W883" i="1"/>
  <c r="W895" i="1"/>
  <c r="W907" i="1"/>
  <c r="Y907" i="1" s="1"/>
  <c r="Z907" i="1" s="1"/>
  <c r="W919" i="1"/>
  <c r="W931" i="1"/>
  <c r="Y931" i="1" s="1"/>
  <c r="Z931" i="1" s="1"/>
  <c r="W943" i="1"/>
  <c r="Y943" i="1" s="1"/>
  <c r="Z943" i="1" s="1"/>
  <c r="W845" i="1"/>
  <c r="Y845" i="1" s="1"/>
  <c r="Z845" i="1" s="1"/>
  <c r="W857" i="1"/>
  <c r="Y857" i="1" s="1"/>
  <c r="Z857" i="1" s="1"/>
  <c r="W869" i="1"/>
  <c r="Y869" i="1" s="1"/>
  <c r="Z869" i="1" s="1"/>
  <c r="W881" i="1"/>
  <c r="Y881" i="1" s="1"/>
  <c r="Z881" i="1" s="1"/>
  <c r="W893" i="1"/>
  <c r="Y893" i="1" s="1"/>
  <c r="Z893" i="1" s="1"/>
  <c r="W905" i="1"/>
  <c r="Y905" i="1" s="1"/>
  <c r="Z905" i="1" s="1"/>
  <c r="W839" i="1"/>
  <c r="W853" i="1"/>
  <c r="Y853" i="1" s="1"/>
  <c r="Z853" i="1" s="1"/>
  <c r="W867" i="1"/>
  <c r="Y867" i="1" s="1"/>
  <c r="Z867" i="1" s="1"/>
  <c r="W887" i="1"/>
  <c r="Y887" i="1" s="1"/>
  <c r="Z887" i="1" s="1"/>
  <c r="W901" i="1"/>
  <c r="Y901" i="1" s="1"/>
  <c r="Z901" i="1" s="1"/>
  <c r="W920" i="1"/>
  <c r="Y920" i="1" s="1"/>
  <c r="Z920" i="1" s="1"/>
  <c r="W944" i="1"/>
  <c r="Y944" i="1" s="1"/>
  <c r="Z944" i="1" s="1"/>
  <c r="W954" i="1"/>
  <c r="Y954" i="1" s="1"/>
  <c r="Z954" i="1" s="1"/>
  <c r="W862" i="1"/>
  <c r="Y862" i="1" s="1"/>
  <c r="Z862" i="1" s="1"/>
  <c r="W870" i="1"/>
  <c r="Y870" i="1" s="1"/>
  <c r="Z870" i="1" s="1"/>
  <c r="W876" i="1"/>
  <c r="Y876" i="1" s="1"/>
  <c r="Z876" i="1" s="1"/>
  <c r="W923" i="1"/>
  <c r="Y923" i="1" s="1"/>
  <c r="Z923" i="1" s="1"/>
  <c r="W928" i="1"/>
  <c r="Y928" i="1" s="1"/>
  <c r="Z928" i="1" s="1"/>
  <c r="W962" i="1"/>
  <c r="Y962" i="1" s="1"/>
  <c r="Z962" i="1" s="1"/>
  <c r="W842" i="1"/>
  <c r="Y842" i="1" s="1"/>
  <c r="Z842" i="1" s="1"/>
  <c r="W848" i="1"/>
  <c r="Y848" i="1" s="1"/>
  <c r="Z848" i="1" s="1"/>
  <c r="W856" i="1"/>
  <c r="Y856" i="1" s="1"/>
  <c r="Z856" i="1" s="1"/>
  <c r="W890" i="1"/>
  <c r="Y890" i="1" s="1"/>
  <c r="Z890" i="1" s="1"/>
  <c r="W896" i="1"/>
  <c r="Y896" i="1" s="1"/>
  <c r="Z896" i="1" s="1"/>
  <c r="W904" i="1"/>
  <c r="Y904" i="1" s="1"/>
  <c r="Z904" i="1" s="1"/>
  <c r="W910" i="1"/>
  <c r="Y910" i="1" s="1"/>
  <c r="Z910" i="1" s="1"/>
  <c r="W915" i="1"/>
  <c r="Y915" i="1" s="1"/>
  <c r="Z915" i="1" s="1"/>
  <c r="W934" i="1"/>
  <c r="Y934" i="1" s="1"/>
  <c r="Z934" i="1" s="1"/>
  <c r="W939" i="1"/>
  <c r="Y939" i="1" s="1"/>
  <c r="Z939" i="1" s="1"/>
  <c r="W947" i="1"/>
  <c r="W952" i="1"/>
  <c r="Y952" i="1" s="1"/>
  <c r="Z952" i="1" s="1"/>
  <c r="W851" i="1"/>
  <c r="W865" i="1"/>
  <c r="W879" i="1"/>
  <c r="Y879" i="1" s="1"/>
  <c r="Z879" i="1" s="1"/>
  <c r="W854" i="1"/>
  <c r="Y854" i="1" s="1"/>
  <c r="Z854" i="1" s="1"/>
  <c r="W860" i="1"/>
  <c r="Y860" i="1" s="1"/>
  <c r="Z860" i="1" s="1"/>
  <c r="W868" i="1"/>
  <c r="Y868" i="1" s="1"/>
  <c r="Z868" i="1" s="1"/>
  <c r="W902" i="1"/>
  <c r="Y902" i="1" s="1"/>
  <c r="Z902" i="1" s="1"/>
  <c r="W924" i="1"/>
  <c r="Y924" i="1" s="1"/>
  <c r="Z924" i="1" s="1"/>
  <c r="W929" i="1"/>
  <c r="Y929" i="1" s="1"/>
  <c r="Z929" i="1" s="1"/>
  <c r="W906" i="1"/>
  <c r="Y906" i="1" s="1"/>
  <c r="Z906" i="1" s="1"/>
  <c r="W913" i="1"/>
  <c r="Y913" i="1" s="1"/>
  <c r="Z913" i="1" s="1"/>
  <c r="W916" i="1"/>
  <c r="Y916" i="1" s="1"/>
  <c r="Z916" i="1" s="1"/>
  <c r="W926" i="1"/>
  <c r="Y926" i="1" s="1"/>
  <c r="Z926" i="1" s="1"/>
  <c r="W917" i="1"/>
  <c r="Y917" i="1" s="1"/>
  <c r="Z917" i="1" s="1"/>
  <c r="W927" i="1"/>
  <c r="Y927" i="1" s="1"/>
  <c r="Z927" i="1" s="1"/>
  <c r="W930" i="1"/>
  <c r="Y930" i="1" s="1"/>
  <c r="Z930" i="1" s="1"/>
  <c r="W937" i="1"/>
  <c r="Y937" i="1" s="1"/>
  <c r="Z937" i="1" s="1"/>
  <c r="W940" i="1"/>
  <c r="Y940" i="1" s="1"/>
  <c r="Z940" i="1" s="1"/>
  <c r="W816" i="1"/>
  <c r="Y816" i="1" s="1"/>
  <c r="Z816" i="1" s="1"/>
  <c r="Y796" i="1"/>
  <c r="Z796" i="1" s="1"/>
  <c r="W744" i="1"/>
  <c r="Y744" i="1" s="1"/>
  <c r="Z744" i="1" s="1"/>
  <c r="Y740" i="1"/>
  <c r="Z740" i="1" s="1"/>
  <c r="W735" i="1"/>
  <c r="Y735" i="1" s="1"/>
  <c r="Z735" i="1" s="1"/>
  <c r="W635" i="1"/>
  <c r="Y635" i="1" s="1"/>
  <c r="Z635" i="1" s="1"/>
  <c r="W587" i="1"/>
  <c r="Y587" i="1" s="1"/>
  <c r="Z587" i="1" s="1"/>
  <c r="W554" i="1"/>
  <c r="Y554" i="1" s="1"/>
  <c r="Z554" i="1" s="1"/>
  <c r="Y1012" i="1"/>
  <c r="Z1012" i="1" s="1"/>
  <c r="W1009" i="1"/>
  <c r="Y1009" i="1" s="1"/>
  <c r="Z1009" i="1" s="1"/>
  <c r="W1003" i="1"/>
  <c r="Y1003" i="1" s="1"/>
  <c r="Z1003" i="1" s="1"/>
  <c r="W1000" i="1"/>
  <c r="Y1000" i="1" s="1"/>
  <c r="Z1000" i="1" s="1"/>
  <c r="Y951" i="1"/>
  <c r="Z951" i="1" s="1"/>
  <c r="W874" i="1"/>
  <c r="Y874" i="1" s="1"/>
  <c r="Z874" i="1" s="1"/>
  <c r="Y831" i="1"/>
  <c r="Z831" i="1" s="1"/>
  <c r="Y820" i="1"/>
  <c r="Z820" i="1" s="1"/>
  <c r="W776" i="1"/>
  <c r="Y776" i="1" s="1"/>
  <c r="Z776" i="1" s="1"/>
  <c r="W762" i="1"/>
  <c r="Y762" i="1" s="1"/>
  <c r="Z762" i="1" s="1"/>
  <c r="W766" i="1"/>
  <c r="Y766" i="1" s="1"/>
  <c r="Z766" i="1" s="1"/>
  <c r="W764" i="1"/>
  <c r="Y764" i="1" s="1"/>
  <c r="Z764" i="1" s="1"/>
  <c r="W767" i="1"/>
  <c r="W720" i="1"/>
  <c r="Y720" i="1" s="1"/>
  <c r="Z720" i="1" s="1"/>
  <c r="W706" i="1"/>
  <c r="Y706" i="1" s="1"/>
  <c r="Z706" i="1" s="1"/>
  <c r="W592" i="1"/>
  <c r="Y592" i="1" s="1"/>
  <c r="Z592" i="1" s="1"/>
  <c r="Y559" i="1"/>
  <c r="Z559" i="1" s="1"/>
  <c r="W537" i="1"/>
  <c r="Y537" i="1" s="1"/>
  <c r="Z537" i="1" s="1"/>
  <c r="W1047" i="1"/>
  <c r="Y1047" i="1" s="1"/>
  <c r="Z1047" i="1" s="1"/>
  <c r="W1044" i="1"/>
  <c r="Y1044" i="1" s="1"/>
  <c r="Z1044" i="1" s="1"/>
  <c r="Y1035" i="1"/>
  <c r="Z1035" i="1" s="1"/>
  <c r="W1026" i="1"/>
  <c r="Y1026" i="1" s="1"/>
  <c r="Z1026" i="1" s="1"/>
  <c r="W963" i="1"/>
  <c r="Y963" i="1" s="1"/>
  <c r="Z963" i="1" s="1"/>
  <c r="W960" i="1"/>
  <c r="Y960" i="1" s="1"/>
  <c r="Z960" i="1" s="1"/>
  <c r="Y919" i="1"/>
  <c r="Z919" i="1" s="1"/>
  <c r="W908" i="1"/>
  <c r="Y908" i="1" s="1"/>
  <c r="Z908" i="1" s="1"/>
  <c r="W889" i="1"/>
  <c r="Y889" i="1" s="1"/>
  <c r="Z889" i="1" s="1"/>
  <c r="W827" i="1"/>
  <c r="Y827" i="1" s="1"/>
  <c r="Z827" i="1" s="1"/>
  <c r="W824" i="1"/>
  <c r="Y824" i="1" s="1"/>
  <c r="Z824" i="1" s="1"/>
  <c r="W768" i="1"/>
  <c r="Y768" i="1" s="1"/>
  <c r="Z768" i="1" s="1"/>
  <c r="W802" i="1"/>
  <c r="Y802" i="1" s="1"/>
  <c r="Z802" i="1" s="1"/>
  <c r="W791" i="1"/>
  <c r="Y791" i="1" s="1"/>
  <c r="Z791" i="1" s="1"/>
  <c r="W805" i="1"/>
  <c r="Y805" i="1" s="1"/>
  <c r="Z805" i="1" s="1"/>
  <c r="W774" i="1"/>
  <c r="Y774" i="1" s="1"/>
  <c r="Z774" i="1" s="1"/>
  <c r="W780" i="1"/>
  <c r="Y780" i="1" s="1"/>
  <c r="Z780" i="1" s="1"/>
  <c r="Y771" i="1"/>
  <c r="Z771" i="1" s="1"/>
  <c r="W794" i="1"/>
  <c r="Y794" i="1" s="1"/>
  <c r="Z794" i="1" s="1"/>
  <c r="W800" i="1"/>
  <c r="Y800" i="1" s="1"/>
  <c r="Z800" i="1" s="1"/>
  <c r="W808" i="1"/>
  <c r="Y808" i="1" s="1"/>
  <c r="Z808" i="1" s="1"/>
  <c r="W769" i="1"/>
  <c r="Y769" i="1" s="1"/>
  <c r="Z769" i="1" s="1"/>
  <c r="W783" i="1"/>
  <c r="Y783" i="1" s="1"/>
  <c r="Z783" i="1" s="1"/>
  <c r="W803" i="1"/>
  <c r="Y803" i="1" s="1"/>
  <c r="Z803" i="1" s="1"/>
  <c r="W806" i="1"/>
  <c r="Y806" i="1" s="1"/>
  <c r="Z806" i="1" s="1"/>
  <c r="W779" i="1"/>
  <c r="Y779" i="1" s="1"/>
  <c r="Z779" i="1" s="1"/>
  <c r="W782" i="1"/>
  <c r="Y782" i="1" s="1"/>
  <c r="Z782" i="1" s="1"/>
  <c r="W798" i="1"/>
  <c r="Y798" i="1" s="1"/>
  <c r="Z798" i="1" s="1"/>
  <c r="W784" i="1"/>
  <c r="Y784" i="1" s="1"/>
  <c r="Z784" i="1" s="1"/>
  <c r="W788" i="1"/>
  <c r="Y788" i="1" s="1"/>
  <c r="Z788" i="1" s="1"/>
  <c r="Y753" i="1"/>
  <c r="Z753" i="1" s="1"/>
  <c r="W690" i="1"/>
  <c r="Y690" i="1" s="1"/>
  <c r="Z690" i="1" s="1"/>
  <c r="Y600" i="1"/>
  <c r="Z600" i="1" s="1"/>
  <c r="W570" i="1"/>
  <c r="Y570" i="1" s="1"/>
  <c r="Z570" i="1" s="1"/>
  <c r="W470" i="1"/>
  <c r="Y470" i="1" s="1"/>
  <c r="Z470" i="1" s="1"/>
  <c r="W531" i="1"/>
  <c r="Y531" i="1" s="1"/>
  <c r="Z531" i="1" s="1"/>
  <c r="W535" i="1"/>
  <c r="Y535" i="1" s="1"/>
  <c r="Z535" i="1" s="1"/>
  <c r="W551" i="1"/>
  <c r="Y551" i="1" s="1"/>
  <c r="Z551" i="1" s="1"/>
  <c r="W581" i="1"/>
  <c r="Y581" i="1" s="1"/>
  <c r="Z581" i="1" s="1"/>
  <c r="W532" i="1"/>
  <c r="Y532" i="1" s="1"/>
  <c r="Z532" i="1" s="1"/>
  <c r="W586" i="1"/>
  <c r="Y586" i="1" s="1"/>
  <c r="Z586" i="1" s="1"/>
  <c r="W561" i="1"/>
  <c r="W575" i="1"/>
  <c r="Y575" i="1" s="1"/>
  <c r="Z575" i="1" s="1"/>
  <c r="W498" i="1"/>
  <c r="Y498" i="1" s="1"/>
  <c r="Z498" i="1" s="1"/>
  <c r="W538" i="1"/>
  <c r="W485" i="1"/>
  <c r="Y541" i="1"/>
  <c r="Z541" i="1" s="1"/>
  <c r="W525" i="1"/>
  <c r="Y525" i="1" s="1"/>
  <c r="Z525" i="1" s="1"/>
  <c r="Y750" i="1"/>
  <c r="Z750" i="1" s="1"/>
  <c r="Y645" i="1"/>
  <c r="Z645" i="1" s="1"/>
  <c r="W648" i="1"/>
  <c r="Y648" i="1" s="1"/>
  <c r="Z648" i="1" s="1"/>
  <c r="Y594" i="1"/>
  <c r="Z594" i="1" s="1"/>
  <c r="W566" i="1"/>
  <c r="Y566" i="1" s="1"/>
  <c r="Z566" i="1" s="1"/>
  <c r="W508" i="1"/>
  <c r="Y508" i="1" s="1"/>
  <c r="Z508" i="1" s="1"/>
  <c r="Y380" i="1"/>
  <c r="Z380" i="1" s="1"/>
  <c r="Y738" i="1"/>
  <c r="Z738" i="1" s="1"/>
  <c r="W660" i="1"/>
  <c r="Y660" i="1" s="1"/>
  <c r="Z660" i="1" s="1"/>
  <c r="Y726" i="1"/>
  <c r="Z726" i="1" s="1"/>
  <c r="Y668" i="1"/>
  <c r="Z668" i="1" s="1"/>
  <c r="Y598" i="1"/>
  <c r="Z598" i="1" s="1"/>
  <c r="W603" i="1"/>
  <c r="Y603" i="1" s="1"/>
  <c r="Z603" i="1" s="1"/>
  <c r="W597" i="1"/>
  <c r="Y597" i="1" s="1"/>
  <c r="Z597" i="1" s="1"/>
  <c r="W601" i="1"/>
  <c r="Y601" i="1" s="1"/>
  <c r="Z601" i="1" s="1"/>
  <c r="W608" i="1"/>
  <c r="Y608" i="1" s="1"/>
  <c r="Z608" i="1" s="1"/>
  <c r="W620" i="1"/>
  <c r="Y620" i="1" s="1"/>
  <c r="Z620" i="1" s="1"/>
  <c r="W632" i="1"/>
  <c r="Y632" i="1" s="1"/>
  <c r="Z632" i="1" s="1"/>
  <c r="W595" i="1"/>
  <c r="Y595" i="1" s="1"/>
  <c r="Z595" i="1" s="1"/>
  <c r="W612" i="1"/>
  <c r="Y612" i="1" s="1"/>
  <c r="Z612" i="1" s="1"/>
  <c r="W624" i="1"/>
  <c r="Y624" i="1" s="1"/>
  <c r="Z624" i="1" s="1"/>
  <c r="W422" i="1"/>
  <c r="Y422" i="1" s="1"/>
  <c r="Z422" i="1" s="1"/>
  <c r="W414" i="1"/>
  <c r="Y414" i="1" s="1"/>
  <c r="Z414" i="1" s="1"/>
  <c r="W424" i="1"/>
  <c r="Y424" i="1" s="1"/>
  <c r="Z424" i="1" s="1"/>
  <c r="W420" i="1"/>
  <c r="Y420" i="1" s="1"/>
  <c r="Z420" i="1" s="1"/>
  <c r="W407" i="1"/>
  <c r="Y407" i="1" s="1"/>
  <c r="Z407" i="1" s="1"/>
  <c r="Y911" i="1"/>
  <c r="Z911" i="1" s="1"/>
  <c r="Y865" i="1"/>
  <c r="Z865" i="1" s="1"/>
  <c r="W718" i="1"/>
  <c r="Y718" i="1" s="1"/>
  <c r="Z718" i="1" s="1"/>
  <c r="W702" i="1"/>
  <c r="Y702" i="1" s="1"/>
  <c r="Z702" i="1" s="1"/>
  <c r="W683" i="1"/>
  <c r="W675" i="1"/>
  <c r="Y675" i="1" s="1"/>
  <c r="Z675" i="1" s="1"/>
  <c r="Y656" i="1"/>
  <c r="Z656" i="1" s="1"/>
  <c r="Y206" i="1"/>
  <c r="Z206" i="1" s="1"/>
  <c r="W682" i="1"/>
  <c r="Y682" i="1" s="1"/>
  <c r="Z682" i="1" s="1"/>
  <c r="Y678" i="1"/>
  <c r="Z678" i="1" s="1"/>
  <c r="W666" i="1"/>
  <c r="Y666" i="1" s="1"/>
  <c r="Z666" i="1" s="1"/>
  <c r="W644" i="1"/>
  <c r="Y644" i="1" s="1"/>
  <c r="Z644" i="1" s="1"/>
  <c r="W638" i="1"/>
  <c r="Y638" i="1" s="1"/>
  <c r="Z638" i="1" s="1"/>
  <c r="W596" i="1"/>
  <c r="Y596" i="1" s="1"/>
  <c r="Z596" i="1" s="1"/>
  <c r="W395" i="1"/>
  <c r="Y395" i="1" s="1"/>
  <c r="Z395" i="1" s="1"/>
  <c r="Y1038" i="1"/>
  <c r="Z1038" i="1" s="1"/>
  <c r="W732" i="1"/>
  <c r="Y732" i="1" s="1"/>
  <c r="Z732" i="1" s="1"/>
  <c r="Y717" i="1"/>
  <c r="Z717" i="1" s="1"/>
  <c r="W670" i="1"/>
  <c r="Y670" i="1" s="1"/>
  <c r="Z670" i="1" s="1"/>
  <c r="W654" i="1"/>
  <c r="Y654" i="1" s="1"/>
  <c r="Z654" i="1" s="1"/>
  <c r="W642" i="1"/>
  <c r="W630" i="1"/>
  <c r="W618" i="1"/>
  <c r="W606" i="1"/>
  <c r="Y606" i="1" s="1"/>
  <c r="Z606" i="1" s="1"/>
  <c r="W460" i="1"/>
  <c r="Y460" i="1" s="1"/>
  <c r="Z460" i="1" s="1"/>
  <c r="W438" i="1"/>
  <c r="Y438" i="1" s="1"/>
  <c r="Z438" i="1" s="1"/>
  <c r="W360" i="1"/>
  <c r="Y360" i="1"/>
  <c r="Z360" i="1" s="1"/>
  <c r="W373" i="1"/>
  <c r="Y373" i="1" s="1"/>
  <c r="Z373" i="1" s="1"/>
  <c r="W379" i="1"/>
  <c r="Y379" i="1" s="1"/>
  <c r="Z379" i="1" s="1"/>
  <c r="W382" i="1"/>
  <c r="W376" i="1"/>
  <c r="W361" i="1"/>
  <c r="Y361" i="1" s="1"/>
  <c r="Z361" i="1" s="1"/>
  <c r="W364" i="1"/>
  <c r="W385" i="1"/>
  <c r="W371" i="1"/>
  <c r="Y371" i="1" s="1"/>
  <c r="Z371" i="1" s="1"/>
  <c r="W374" i="1"/>
  <c r="Y374" i="1" s="1"/>
  <c r="Z374" i="1" s="1"/>
  <c r="W383" i="1"/>
  <c r="Y383" i="1" s="1"/>
  <c r="Z383" i="1" s="1"/>
  <c r="W386" i="1"/>
  <c r="Y386" i="1" s="1"/>
  <c r="Z386" i="1" s="1"/>
  <c r="W370" i="1"/>
  <c r="Y370" i="1" s="1"/>
  <c r="Z370" i="1" s="1"/>
  <c r="W366" i="1"/>
  <c r="Y366" i="1" s="1"/>
  <c r="Z366" i="1" s="1"/>
  <c r="W389" i="1"/>
  <c r="Y389" i="1" s="1"/>
  <c r="Z389" i="1" s="1"/>
  <c r="W375" i="1"/>
  <c r="Y375" i="1" s="1"/>
  <c r="Z375" i="1" s="1"/>
  <c r="W380" i="1"/>
  <c r="W384" i="1"/>
  <c r="Y384" i="1" s="1"/>
  <c r="Z384" i="1" s="1"/>
  <c r="W387" i="1"/>
  <c r="W372" i="1"/>
  <c r="Y372" i="1" s="1"/>
  <c r="Z372" i="1" s="1"/>
  <c r="W388" i="1"/>
  <c r="Y388" i="1" s="1"/>
  <c r="Z388" i="1" s="1"/>
  <c r="Y642" i="1"/>
  <c r="Z642" i="1" s="1"/>
  <c r="W636" i="1"/>
  <c r="Y636" i="1" s="1"/>
  <c r="Z636" i="1" s="1"/>
  <c r="Y630" i="1"/>
  <c r="Z630" i="1" s="1"/>
  <c r="Y618" i="1"/>
  <c r="Z618" i="1" s="1"/>
  <c r="Y445" i="1"/>
  <c r="Z445" i="1" s="1"/>
  <c r="W437" i="1"/>
  <c r="Y437" i="1" s="1"/>
  <c r="Z437" i="1" s="1"/>
  <c r="Y404" i="1"/>
  <c r="Z404" i="1" s="1"/>
  <c r="W176" i="1"/>
  <c r="Y176" i="1" s="1"/>
  <c r="Z176" i="1" s="1"/>
  <c r="W164" i="1"/>
  <c r="Y164" i="1" s="1"/>
  <c r="Z164" i="1" s="1"/>
  <c r="W173" i="1"/>
  <c r="W169" i="1"/>
  <c r="W182" i="1"/>
  <c r="W152" i="1"/>
  <c r="Y152" i="1" s="1"/>
  <c r="Z152" i="1" s="1"/>
  <c r="W161" i="1"/>
  <c r="Y161" i="1" s="1"/>
  <c r="Z161" i="1" s="1"/>
  <c r="W158" i="1"/>
  <c r="Y158" i="1" s="1"/>
  <c r="Z158" i="1" s="1"/>
  <c r="W248" i="1"/>
  <c r="Y248" i="1" s="1"/>
  <c r="Z248" i="1" s="1"/>
  <c r="Y189" i="1"/>
  <c r="Z189" i="1" s="1"/>
  <c r="W241" i="1"/>
  <c r="Y241" i="1" s="1"/>
  <c r="Z241" i="1" s="1"/>
  <c r="W245" i="1"/>
  <c r="Y245" i="1" s="1"/>
  <c r="Z245" i="1" s="1"/>
  <c r="W265" i="1"/>
  <c r="Y265" i="1" s="1"/>
  <c r="Z265" i="1" s="1"/>
  <c r="W269" i="1"/>
  <c r="Y269" i="1" s="1"/>
  <c r="Z269" i="1" s="1"/>
  <c r="W289" i="1"/>
  <c r="Y289" i="1" s="1"/>
  <c r="Z289" i="1" s="1"/>
  <c r="W293" i="1"/>
  <c r="Y293" i="1" s="1"/>
  <c r="Z293" i="1" s="1"/>
  <c r="W185" i="1"/>
  <c r="W257" i="1"/>
  <c r="Y257" i="1" s="1"/>
  <c r="Z257" i="1" s="1"/>
  <c r="W221" i="1"/>
  <c r="Y221" i="1" s="1"/>
  <c r="Z221" i="1" s="1"/>
  <c r="W250" i="1"/>
  <c r="Y250" i="1" s="1"/>
  <c r="Z250" i="1" s="1"/>
  <c r="W254" i="1"/>
  <c r="Y254" i="1" s="1"/>
  <c r="Z254" i="1" s="1"/>
  <c r="W274" i="1"/>
  <c r="Y274" i="1" s="1"/>
  <c r="Z274" i="1" s="1"/>
  <c r="W278" i="1"/>
  <c r="Y278" i="1" s="1"/>
  <c r="Z278" i="1" s="1"/>
  <c r="W298" i="1"/>
  <c r="Y298" i="1" s="1"/>
  <c r="Z298" i="1" s="1"/>
  <c r="W302" i="1"/>
  <c r="Y302" i="1" s="1"/>
  <c r="Z302" i="1" s="1"/>
  <c r="W217" i="1"/>
  <c r="Y217" i="1" s="1"/>
  <c r="Z217" i="1" s="1"/>
  <c r="W230" i="1"/>
  <c r="Y230" i="1" s="1"/>
  <c r="Z230" i="1" s="1"/>
  <c r="W200" i="1"/>
  <c r="Y200" i="1" s="1"/>
  <c r="Z200" i="1" s="1"/>
  <c r="W209" i="1"/>
  <c r="Y209" i="1" s="1"/>
  <c r="Z209" i="1" s="1"/>
  <c r="W206" i="1"/>
  <c r="W244" i="1"/>
  <c r="Y244" i="1" s="1"/>
  <c r="Z244" i="1" s="1"/>
  <c r="W292" i="1"/>
  <c r="Y292" i="1" s="1"/>
  <c r="Z292" i="1" s="1"/>
  <c r="W272" i="1"/>
  <c r="Y272" i="1" s="1"/>
  <c r="Z272" i="1" s="1"/>
  <c r="W197" i="1"/>
  <c r="Y197" i="1" s="1"/>
  <c r="Z197" i="1" s="1"/>
  <c r="W268" i="1"/>
  <c r="Y268" i="1" s="1"/>
  <c r="Z268" i="1" s="1"/>
  <c r="W236" i="1"/>
  <c r="Y236" i="1" s="1"/>
  <c r="Z236" i="1" s="1"/>
  <c r="W284" i="1"/>
  <c r="Y284" i="1" s="1"/>
  <c r="Z284" i="1" s="1"/>
  <c r="W305" i="1"/>
  <c r="W193" i="1"/>
  <c r="Y193" i="1" s="1"/>
  <c r="Z193" i="1" s="1"/>
  <c r="Y863" i="1"/>
  <c r="Z863" i="1" s="1"/>
  <c r="Y815" i="1"/>
  <c r="Z815" i="1" s="1"/>
  <c r="W813" i="1"/>
  <c r="Y813" i="1" s="1"/>
  <c r="Z813" i="1" s="1"/>
  <c r="W825" i="1"/>
  <c r="W837" i="1"/>
  <c r="W811" i="1"/>
  <c r="Y811" i="1" s="1"/>
  <c r="Z811" i="1" s="1"/>
  <c r="W823" i="1"/>
  <c r="Y823" i="1" s="1"/>
  <c r="Z823" i="1" s="1"/>
  <c r="W835" i="1"/>
  <c r="Y835" i="1" s="1"/>
  <c r="Z835" i="1" s="1"/>
  <c r="W809" i="1"/>
  <c r="Y809" i="1" s="1"/>
  <c r="Z809" i="1" s="1"/>
  <c r="W821" i="1"/>
  <c r="Y821" i="1" s="1"/>
  <c r="Z821" i="1" s="1"/>
  <c r="W833" i="1"/>
  <c r="Y833" i="1" s="1"/>
  <c r="Z833" i="1" s="1"/>
  <c r="W772" i="1"/>
  <c r="Y772" i="1" s="1"/>
  <c r="Z772" i="1" s="1"/>
  <c r="Y767" i="1"/>
  <c r="Z767" i="1" s="1"/>
  <c r="W765" i="1"/>
  <c r="Y765" i="1" s="1"/>
  <c r="Z765" i="1" s="1"/>
  <c r="W763" i="1"/>
  <c r="W761" i="1"/>
  <c r="Y761" i="1" s="1"/>
  <c r="Z761" i="1" s="1"/>
  <c r="W758" i="1"/>
  <c r="Y758" i="1" s="1"/>
  <c r="Z758" i="1" s="1"/>
  <c r="W746" i="1"/>
  <c r="Y746" i="1" s="1"/>
  <c r="Z746" i="1" s="1"/>
  <c r="W734" i="1"/>
  <c r="Y734" i="1" s="1"/>
  <c r="Z734" i="1" s="1"/>
  <c r="W722" i="1"/>
  <c r="Y722" i="1" s="1"/>
  <c r="Z722" i="1" s="1"/>
  <c r="W710" i="1"/>
  <c r="Y710" i="1" s="1"/>
  <c r="Z710" i="1" s="1"/>
  <c r="W698" i="1"/>
  <c r="Y698" i="1" s="1"/>
  <c r="Z698" i="1" s="1"/>
  <c r="W686" i="1"/>
  <c r="Y686" i="1" s="1"/>
  <c r="Z686" i="1" s="1"/>
  <c r="W674" i="1"/>
  <c r="Y674" i="1" s="1"/>
  <c r="Z674" i="1" s="1"/>
  <c r="W662" i="1"/>
  <c r="Y662" i="1" s="1"/>
  <c r="Z662" i="1" s="1"/>
  <c r="W650" i="1"/>
  <c r="Y650" i="1" s="1"/>
  <c r="Z650" i="1" s="1"/>
  <c r="W626" i="1"/>
  <c r="Y626" i="1" s="1"/>
  <c r="Z626" i="1" s="1"/>
  <c r="W614" i="1"/>
  <c r="Y614" i="1" s="1"/>
  <c r="Z614" i="1" s="1"/>
  <c r="W572" i="1"/>
  <c r="Y572" i="1" s="1"/>
  <c r="Z572" i="1" s="1"/>
  <c r="W473" i="1"/>
  <c r="Y473" i="1" s="1"/>
  <c r="Z473" i="1" s="1"/>
  <c r="W478" i="1"/>
  <c r="Y478" i="1" s="1"/>
  <c r="Z478" i="1" s="1"/>
  <c r="W490" i="1"/>
  <c r="Y490" i="1" s="1"/>
  <c r="Z490" i="1" s="1"/>
  <c r="W481" i="1"/>
  <c r="Y481" i="1" s="1"/>
  <c r="Z481" i="1" s="1"/>
  <c r="W493" i="1"/>
  <c r="Y493" i="1" s="1"/>
  <c r="Z493" i="1" s="1"/>
  <c r="W505" i="1"/>
  <c r="Y505" i="1" s="1"/>
  <c r="Z505" i="1" s="1"/>
  <c r="W517" i="1"/>
  <c r="W529" i="1"/>
  <c r="Y529" i="1" s="1"/>
  <c r="Z529" i="1" s="1"/>
  <c r="W541" i="1"/>
  <c r="W553" i="1"/>
  <c r="Y553" i="1" s="1"/>
  <c r="Z553" i="1" s="1"/>
  <c r="W565" i="1"/>
  <c r="Y565" i="1" s="1"/>
  <c r="Z565" i="1" s="1"/>
  <c r="W577" i="1"/>
  <c r="Y577" i="1" s="1"/>
  <c r="Z577" i="1" s="1"/>
  <c r="W589" i="1"/>
  <c r="Y589" i="1" s="1"/>
  <c r="Z589" i="1" s="1"/>
  <c r="W474" i="1"/>
  <c r="Y474" i="1" s="1"/>
  <c r="Z474" i="1" s="1"/>
  <c r="W479" i="1"/>
  <c r="Y479" i="1" s="1"/>
  <c r="Z479" i="1" s="1"/>
  <c r="W491" i="1"/>
  <c r="Y491" i="1" s="1"/>
  <c r="Z491" i="1" s="1"/>
  <c r="W503" i="1"/>
  <c r="Y503" i="1" s="1"/>
  <c r="Z503" i="1" s="1"/>
  <c r="W515" i="1"/>
  <c r="Y515" i="1" s="1"/>
  <c r="Z515" i="1" s="1"/>
  <c r="W527" i="1"/>
  <c r="Y527" i="1" s="1"/>
  <c r="Z527" i="1" s="1"/>
  <c r="W539" i="1"/>
  <c r="W468" i="1"/>
  <c r="Y468" i="1" s="1"/>
  <c r="Z468" i="1" s="1"/>
  <c r="W488" i="1"/>
  <c r="Y488" i="1" s="1"/>
  <c r="Z488" i="1" s="1"/>
  <c r="W494" i="1"/>
  <c r="W499" i="1"/>
  <c r="Y499" i="1" s="1"/>
  <c r="Z499" i="1" s="1"/>
  <c r="W518" i="1"/>
  <c r="Y518" i="1" s="1"/>
  <c r="Z518" i="1" s="1"/>
  <c r="W523" i="1"/>
  <c r="Y523" i="1" s="1"/>
  <c r="Z523" i="1" s="1"/>
  <c r="W542" i="1"/>
  <c r="Y542" i="1" s="1"/>
  <c r="Z542" i="1" s="1"/>
  <c r="W547" i="1"/>
  <c r="Y547" i="1" s="1"/>
  <c r="Z547" i="1" s="1"/>
  <c r="W552" i="1"/>
  <c r="Y552" i="1" s="1"/>
  <c r="Z552" i="1" s="1"/>
  <c r="W562" i="1"/>
  <c r="Y562" i="1" s="1"/>
  <c r="Z562" i="1" s="1"/>
  <c r="W580" i="1"/>
  <c r="Y580" i="1" s="1"/>
  <c r="Z580" i="1" s="1"/>
  <c r="W590" i="1"/>
  <c r="W471" i="1"/>
  <c r="W497" i="1"/>
  <c r="W502" i="1"/>
  <c r="Y502" i="1" s="1"/>
  <c r="Z502" i="1" s="1"/>
  <c r="W521" i="1"/>
  <c r="W526" i="1"/>
  <c r="Y526" i="1" s="1"/>
  <c r="Z526" i="1" s="1"/>
  <c r="W545" i="1"/>
  <c r="Y545" i="1" s="1"/>
  <c r="Z545" i="1" s="1"/>
  <c r="W555" i="1"/>
  <c r="W560" i="1"/>
  <c r="Y560" i="1" s="1"/>
  <c r="Z560" i="1" s="1"/>
  <c r="W489" i="1"/>
  <c r="Y489" i="1" s="1"/>
  <c r="Z489" i="1" s="1"/>
  <c r="W492" i="1"/>
  <c r="Y492" i="1" s="1"/>
  <c r="Z492" i="1" s="1"/>
  <c r="W516" i="1"/>
  <c r="Y516" i="1" s="1"/>
  <c r="Z516" i="1" s="1"/>
  <c r="W540" i="1"/>
  <c r="Y540" i="1" s="1"/>
  <c r="Z540" i="1" s="1"/>
  <c r="W558" i="1"/>
  <c r="Y558" i="1" s="1"/>
  <c r="Z558" i="1" s="1"/>
  <c r="W563" i="1"/>
  <c r="Y563" i="1" s="1"/>
  <c r="Z563" i="1" s="1"/>
  <c r="W573" i="1"/>
  <c r="Y573" i="1" s="1"/>
  <c r="Z573" i="1" s="1"/>
  <c r="W469" i="1"/>
  <c r="Y469" i="1" s="1"/>
  <c r="Z469" i="1" s="1"/>
  <c r="W475" i="1"/>
  <c r="Y475" i="1" s="1"/>
  <c r="Z475" i="1" s="1"/>
  <c r="W484" i="1"/>
  <c r="Y484" i="1" s="1"/>
  <c r="Z484" i="1" s="1"/>
  <c r="W495" i="1"/>
  <c r="W500" i="1"/>
  <c r="Y500" i="1" s="1"/>
  <c r="Z500" i="1" s="1"/>
  <c r="W519" i="1"/>
  <c r="W524" i="1"/>
  <c r="Y524" i="1" s="1"/>
  <c r="Z524" i="1" s="1"/>
  <c r="W543" i="1"/>
  <c r="Y543" i="1" s="1"/>
  <c r="Z543" i="1" s="1"/>
  <c r="W548" i="1"/>
  <c r="Y548" i="1" s="1"/>
  <c r="Z548" i="1" s="1"/>
  <c r="W476" i="1"/>
  <c r="W496" i="1"/>
  <c r="Y496" i="1" s="1"/>
  <c r="Z496" i="1" s="1"/>
  <c r="W512" i="1"/>
  <c r="Y512" i="1" s="1"/>
  <c r="Z512" i="1" s="1"/>
  <c r="W530" i="1"/>
  <c r="Y530" i="1" s="1"/>
  <c r="Z530" i="1" s="1"/>
  <c r="W507" i="1"/>
  <c r="Y507" i="1" s="1"/>
  <c r="Z507" i="1" s="1"/>
  <c r="W533" i="1"/>
  <c r="Y533" i="1" s="1"/>
  <c r="Z533" i="1" s="1"/>
  <c r="W546" i="1"/>
  <c r="Y546" i="1" s="1"/>
  <c r="Z546" i="1" s="1"/>
  <c r="W549" i="1"/>
  <c r="W576" i="1"/>
  <c r="Y576" i="1" s="1"/>
  <c r="Z576" i="1" s="1"/>
  <c r="W480" i="1"/>
  <c r="Y480" i="1" s="1"/>
  <c r="Z480" i="1" s="1"/>
  <c r="W483" i="1"/>
  <c r="Y483" i="1" s="1"/>
  <c r="Z483" i="1" s="1"/>
  <c r="W486" i="1"/>
  <c r="Y486" i="1" s="1"/>
  <c r="Z486" i="1" s="1"/>
  <c r="W504" i="1"/>
  <c r="Y504" i="1" s="1"/>
  <c r="Z504" i="1" s="1"/>
  <c r="W510" i="1"/>
  <c r="Y510" i="1" s="1"/>
  <c r="Z510" i="1" s="1"/>
  <c r="W568" i="1"/>
  <c r="Y568" i="1" s="1"/>
  <c r="Z568" i="1" s="1"/>
  <c r="W579" i="1"/>
  <c r="Y579" i="1" s="1"/>
  <c r="Z579" i="1" s="1"/>
  <c r="W582" i="1"/>
  <c r="Y582" i="1" s="1"/>
  <c r="Z582" i="1" s="1"/>
  <c r="W477" i="1"/>
  <c r="Y477" i="1" s="1"/>
  <c r="Z477" i="1" s="1"/>
  <c r="W513" i="1"/>
  <c r="Y513" i="1" s="1"/>
  <c r="Z513" i="1" s="1"/>
  <c r="W520" i="1"/>
  <c r="Y520" i="1" s="1"/>
  <c r="Z520" i="1" s="1"/>
  <c r="W536" i="1"/>
  <c r="Y536" i="1" s="1"/>
  <c r="Z536" i="1" s="1"/>
  <c r="W556" i="1"/>
  <c r="Y556" i="1" s="1"/>
  <c r="Z556" i="1" s="1"/>
  <c r="W501" i="1"/>
  <c r="Y501" i="1" s="1"/>
  <c r="Z501" i="1" s="1"/>
  <c r="W559" i="1"/>
  <c r="W571" i="1"/>
  <c r="W585" i="1"/>
  <c r="Y585" i="1" s="1"/>
  <c r="Z585" i="1" s="1"/>
  <c r="W588" i="1"/>
  <c r="Y588" i="1" s="1"/>
  <c r="Z588" i="1" s="1"/>
  <c r="W591" i="1"/>
  <c r="Y591" i="1" s="1"/>
  <c r="Z591" i="1" s="1"/>
  <c r="W487" i="1"/>
  <c r="Y487" i="1" s="1"/>
  <c r="Z487" i="1" s="1"/>
  <c r="W511" i="1"/>
  <c r="Y511" i="1" s="1"/>
  <c r="Z511" i="1" s="1"/>
  <c r="W528" i="1"/>
  <c r="Y528" i="1" s="1"/>
  <c r="Z528" i="1" s="1"/>
  <c r="W534" i="1"/>
  <c r="Y534" i="1" s="1"/>
  <c r="Z534" i="1" s="1"/>
  <c r="W583" i="1"/>
  <c r="Y583" i="1" s="1"/>
  <c r="Z583" i="1" s="1"/>
  <c r="Y837" i="1"/>
  <c r="Z837" i="1" s="1"/>
  <c r="Y755" i="1"/>
  <c r="Z755" i="1" s="1"/>
  <c r="W752" i="1"/>
  <c r="Y752" i="1" s="1"/>
  <c r="Z752" i="1" s="1"/>
  <c r="Y743" i="1"/>
  <c r="Z743" i="1" s="1"/>
  <c r="W740" i="1"/>
  <c r="Y731" i="1"/>
  <c r="Z731" i="1" s="1"/>
  <c r="W728" i="1"/>
  <c r="Y728" i="1" s="1"/>
  <c r="Z728" i="1" s="1"/>
  <c r="W716" i="1"/>
  <c r="Y716" i="1" s="1"/>
  <c r="Z716" i="1" s="1"/>
  <c r="Y707" i="1"/>
  <c r="Z707" i="1" s="1"/>
  <c r="W704" i="1"/>
  <c r="Y704" i="1" s="1"/>
  <c r="Z704" i="1" s="1"/>
  <c r="Y695" i="1"/>
  <c r="Z695" i="1" s="1"/>
  <c r="W692" i="1"/>
  <c r="Y692" i="1" s="1"/>
  <c r="Z692" i="1" s="1"/>
  <c r="Y683" i="1"/>
  <c r="Z683" i="1" s="1"/>
  <c r="W680" i="1"/>
  <c r="Y680" i="1" s="1"/>
  <c r="Z680" i="1" s="1"/>
  <c r="Y671" i="1"/>
  <c r="Z671" i="1" s="1"/>
  <c r="W668" i="1"/>
  <c r="Y659" i="1"/>
  <c r="Z659" i="1" s="1"/>
  <c r="W656" i="1"/>
  <c r="Y647" i="1"/>
  <c r="Z647" i="1" s="1"/>
  <c r="W640" i="1"/>
  <c r="Y640" i="1" s="1"/>
  <c r="Z640" i="1" s="1"/>
  <c r="W652" i="1"/>
  <c r="Y652" i="1" s="1"/>
  <c r="Z652" i="1" s="1"/>
  <c r="W664" i="1"/>
  <c r="Y664" i="1" s="1"/>
  <c r="Z664" i="1" s="1"/>
  <c r="W676" i="1"/>
  <c r="Y676" i="1" s="1"/>
  <c r="Z676" i="1" s="1"/>
  <c r="W688" i="1"/>
  <c r="Y688" i="1" s="1"/>
  <c r="Z688" i="1" s="1"/>
  <c r="W700" i="1"/>
  <c r="Y700" i="1" s="1"/>
  <c r="Z700" i="1" s="1"/>
  <c r="W712" i="1"/>
  <c r="Y712" i="1" s="1"/>
  <c r="Z712" i="1" s="1"/>
  <c r="W724" i="1"/>
  <c r="Y724" i="1" s="1"/>
  <c r="Z724" i="1" s="1"/>
  <c r="W736" i="1"/>
  <c r="Y736" i="1" s="1"/>
  <c r="Z736" i="1" s="1"/>
  <c r="W748" i="1"/>
  <c r="Y748" i="1" s="1"/>
  <c r="Z748" i="1" s="1"/>
  <c r="W741" i="1"/>
  <c r="W753" i="1"/>
  <c r="W679" i="1"/>
  <c r="Y679" i="1" s="1"/>
  <c r="Z679" i="1" s="1"/>
  <c r="W691" i="1"/>
  <c r="Y691" i="1" s="1"/>
  <c r="Z691" i="1" s="1"/>
  <c r="W703" i="1"/>
  <c r="Y703" i="1" s="1"/>
  <c r="Z703" i="1" s="1"/>
  <c r="W715" i="1"/>
  <c r="Y715" i="1" s="1"/>
  <c r="Z715" i="1" s="1"/>
  <c r="W727" i="1"/>
  <c r="Y727" i="1" s="1"/>
  <c r="Z727" i="1" s="1"/>
  <c r="W739" i="1"/>
  <c r="Y739" i="1" s="1"/>
  <c r="Z739" i="1" s="1"/>
  <c r="W751" i="1"/>
  <c r="Y751" i="1" s="1"/>
  <c r="Z751" i="1" s="1"/>
  <c r="W641" i="1"/>
  <c r="W653" i="1"/>
  <c r="Y653" i="1" s="1"/>
  <c r="Z653" i="1" s="1"/>
  <c r="W665" i="1"/>
  <c r="Y665" i="1" s="1"/>
  <c r="Z665" i="1" s="1"/>
  <c r="W677" i="1"/>
  <c r="Y677" i="1" s="1"/>
  <c r="Z677" i="1" s="1"/>
  <c r="W689" i="1"/>
  <c r="Y689" i="1" s="1"/>
  <c r="Z689" i="1" s="1"/>
  <c r="W701" i="1"/>
  <c r="Y701" i="1" s="1"/>
  <c r="Z701" i="1" s="1"/>
  <c r="W713" i="1"/>
  <c r="Y713" i="1" s="1"/>
  <c r="Z713" i="1" s="1"/>
  <c r="W725" i="1"/>
  <c r="Y725" i="1" s="1"/>
  <c r="Z725" i="1" s="1"/>
  <c r="W737" i="1"/>
  <c r="Y737" i="1" s="1"/>
  <c r="Z737" i="1" s="1"/>
  <c r="W749" i="1"/>
  <c r="Y749" i="1" s="1"/>
  <c r="Z749" i="1" s="1"/>
  <c r="Y623" i="1"/>
  <c r="Z623" i="1" s="1"/>
  <c r="Y611" i="1"/>
  <c r="Z611" i="1" s="1"/>
  <c r="W602" i="1"/>
  <c r="Y602" i="1" s="1"/>
  <c r="Z602" i="1" s="1"/>
  <c r="W600" i="1"/>
  <c r="W598" i="1"/>
  <c r="W593" i="1"/>
  <c r="Y593" i="1" s="1"/>
  <c r="Z593" i="1" s="1"/>
  <c r="W616" i="1"/>
  <c r="Y616" i="1" s="1"/>
  <c r="Z616" i="1" s="1"/>
  <c r="W628" i="1"/>
  <c r="Y628" i="1" s="1"/>
  <c r="Z628" i="1" s="1"/>
  <c r="W604" i="1"/>
  <c r="Y604" i="1" s="1"/>
  <c r="Z604" i="1" s="1"/>
  <c r="W609" i="1"/>
  <c r="Y609" i="1" s="1"/>
  <c r="Z609" i="1" s="1"/>
  <c r="W621" i="1"/>
  <c r="Y621" i="1" s="1"/>
  <c r="Z621" i="1" s="1"/>
  <c r="W633" i="1"/>
  <c r="Y633" i="1" s="1"/>
  <c r="Z633" i="1" s="1"/>
  <c r="W599" i="1"/>
  <c r="Y599" i="1" s="1"/>
  <c r="Z599" i="1" s="1"/>
  <c r="W607" i="1"/>
  <c r="Y607" i="1" s="1"/>
  <c r="Z607" i="1" s="1"/>
  <c r="W619" i="1"/>
  <c r="Y619" i="1" s="1"/>
  <c r="Z619" i="1" s="1"/>
  <c r="W631" i="1"/>
  <c r="W594" i="1"/>
  <c r="W605" i="1"/>
  <c r="W617" i="1"/>
  <c r="Y617" i="1" s="1"/>
  <c r="Z617" i="1" s="1"/>
  <c r="W629" i="1"/>
  <c r="Y629" i="1" s="1"/>
  <c r="Z629" i="1" s="1"/>
  <c r="Y590" i="1"/>
  <c r="Z590" i="1" s="1"/>
  <c r="W514" i="1"/>
  <c r="Y514" i="1" s="1"/>
  <c r="Z514" i="1" s="1"/>
  <c r="W506" i="1"/>
  <c r="Y506" i="1" s="1"/>
  <c r="Z506" i="1" s="1"/>
  <c r="Y482" i="1"/>
  <c r="Z482" i="1" s="1"/>
  <c r="W472" i="1"/>
  <c r="Y472" i="1" s="1"/>
  <c r="Z472" i="1" s="1"/>
  <c r="Y457" i="1"/>
  <c r="Z457" i="1" s="1"/>
  <c r="Y448" i="1"/>
  <c r="Z448" i="1" s="1"/>
  <c r="W392" i="1"/>
  <c r="Y392" i="1"/>
  <c r="Z392" i="1" s="1"/>
  <c r="W404" i="1"/>
  <c r="W401" i="1"/>
  <c r="Y401" i="1" s="1"/>
  <c r="Z401" i="1" s="1"/>
  <c r="Y899" i="1"/>
  <c r="Z899" i="1" s="1"/>
  <c r="Y851" i="1"/>
  <c r="Z851" i="1" s="1"/>
  <c r="W775" i="1"/>
  <c r="Y775" i="1" s="1"/>
  <c r="Z775" i="1" s="1"/>
  <c r="W787" i="1"/>
  <c r="Y787" i="1" s="1"/>
  <c r="Z787" i="1" s="1"/>
  <c r="W799" i="1"/>
  <c r="Y799" i="1" s="1"/>
  <c r="Z799" i="1" s="1"/>
  <c r="W773" i="1"/>
  <c r="Y773" i="1" s="1"/>
  <c r="Z773" i="1" s="1"/>
  <c r="W785" i="1"/>
  <c r="Y785" i="1" s="1"/>
  <c r="Z785" i="1" s="1"/>
  <c r="W797" i="1"/>
  <c r="Y797" i="1" s="1"/>
  <c r="Z797" i="1" s="1"/>
  <c r="Y561" i="1"/>
  <c r="Z561" i="1" s="1"/>
  <c r="Y452" i="1"/>
  <c r="Z452" i="1" s="1"/>
  <c r="Y387" i="1"/>
  <c r="Z387" i="1" s="1"/>
  <c r="Y1043" i="1"/>
  <c r="Z1043" i="1" s="1"/>
  <c r="W1005" i="1"/>
  <c r="Y1005" i="1" s="1"/>
  <c r="Z1005" i="1" s="1"/>
  <c r="W1017" i="1"/>
  <c r="Y1017" i="1" s="1"/>
  <c r="Z1017" i="1" s="1"/>
  <c r="W1029" i="1"/>
  <c r="Y1029" i="1" s="1"/>
  <c r="Z1029" i="1" s="1"/>
  <c r="Y947" i="1"/>
  <c r="Z947" i="1" s="1"/>
  <c r="Y763" i="1"/>
  <c r="Z763" i="1" s="1"/>
  <c r="W757" i="1"/>
  <c r="Y757" i="1" s="1"/>
  <c r="Z757" i="1" s="1"/>
  <c r="W745" i="1"/>
  <c r="Y745" i="1" s="1"/>
  <c r="Z745" i="1" s="1"/>
  <c r="W733" i="1"/>
  <c r="Y733" i="1" s="1"/>
  <c r="Z733" i="1" s="1"/>
  <c r="W721" i="1"/>
  <c r="Y721" i="1" s="1"/>
  <c r="Z721" i="1" s="1"/>
  <c r="W709" i="1"/>
  <c r="Y709" i="1" s="1"/>
  <c r="Z709" i="1" s="1"/>
  <c r="W697" i="1"/>
  <c r="Y697" i="1" s="1"/>
  <c r="Z697" i="1" s="1"/>
  <c r="W685" i="1"/>
  <c r="Y685" i="1" s="1"/>
  <c r="Z685" i="1" s="1"/>
  <c r="W673" i="1"/>
  <c r="Y673" i="1" s="1"/>
  <c r="Z673" i="1" s="1"/>
  <c r="W661" i="1"/>
  <c r="Y661" i="1" s="1"/>
  <c r="Z661" i="1" s="1"/>
  <c r="W649" i="1"/>
  <c r="Y649" i="1" s="1"/>
  <c r="Z649" i="1" s="1"/>
  <c r="W637" i="1"/>
  <c r="Y637" i="1" s="1"/>
  <c r="Z637" i="1" s="1"/>
  <c r="W625" i="1"/>
  <c r="Y625" i="1" s="1"/>
  <c r="Z625" i="1" s="1"/>
  <c r="W613" i="1"/>
  <c r="Y613" i="1" s="1"/>
  <c r="Z613" i="1" s="1"/>
  <c r="Y571" i="1"/>
  <c r="Z571" i="1" s="1"/>
  <c r="W544" i="1"/>
  <c r="Y544" i="1" s="1"/>
  <c r="Z544" i="1" s="1"/>
  <c r="W509" i="1"/>
  <c r="Y509" i="1" s="1"/>
  <c r="Z509" i="1" s="1"/>
  <c r="W456" i="1"/>
  <c r="Y456" i="1" s="1"/>
  <c r="Z456" i="1" s="1"/>
  <c r="W436" i="1"/>
  <c r="Y436" i="1" s="1"/>
  <c r="Z436" i="1" s="1"/>
  <c r="W439" i="1"/>
  <c r="Y439" i="1" s="1"/>
  <c r="Z439" i="1" s="1"/>
  <c r="W457" i="1"/>
  <c r="W431" i="1"/>
  <c r="W443" i="1"/>
  <c r="Y443" i="1" s="1"/>
  <c r="Z443" i="1" s="1"/>
  <c r="W351" i="1"/>
  <c r="Y873" i="1"/>
  <c r="Z873" i="1" s="1"/>
  <c r="Y825" i="1"/>
  <c r="Z825" i="1" s="1"/>
  <c r="Y777" i="1"/>
  <c r="Z777" i="1" s="1"/>
  <c r="W771" i="1"/>
  <c r="W578" i="1"/>
  <c r="Y578" i="1" s="1"/>
  <c r="Z578" i="1" s="1"/>
  <c r="W564" i="1"/>
  <c r="Y564" i="1" s="1"/>
  <c r="Z564" i="1" s="1"/>
  <c r="W522" i="1"/>
  <c r="Y522" i="1" s="1"/>
  <c r="Z522" i="1" s="1"/>
  <c r="Y485" i="1"/>
  <c r="Z485" i="1" s="1"/>
  <c r="Y476" i="1"/>
  <c r="Z476" i="1" s="1"/>
  <c r="Y471" i="1"/>
  <c r="Z471" i="1" s="1"/>
  <c r="Y442" i="1"/>
  <c r="Z442" i="1" s="1"/>
  <c r="Y433" i="1"/>
  <c r="Z433" i="1" s="1"/>
  <c r="Y351" i="1"/>
  <c r="Z351" i="1" s="1"/>
  <c r="W354" i="1"/>
  <c r="W353" i="1"/>
  <c r="Y353" i="1" s="1"/>
  <c r="Z353" i="1" s="1"/>
  <c r="W344" i="1"/>
  <c r="Y344" i="1" s="1"/>
  <c r="Z344" i="1" s="1"/>
  <c r="W645" i="1"/>
  <c r="Y567" i="1"/>
  <c r="Z567" i="1" s="1"/>
  <c r="Y539" i="1"/>
  <c r="Z539" i="1" s="1"/>
  <c r="Y517" i="1"/>
  <c r="Z517" i="1" s="1"/>
  <c r="Y334" i="1"/>
  <c r="Z334" i="1" s="1"/>
  <c r="Y521" i="1"/>
  <c r="Z521" i="1" s="1"/>
  <c r="W467" i="1"/>
  <c r="Y467" i="1" s="1"/>
  <c r="Z467" i="1" s="1"/>
  <c r="W428" i="1"/>
  <c r="Y428" i="1" s="1"/>
  <c r="Z428" i="1" s="1"/>
  <c r="Y376" i="1"/>
  <c r="Z376" i="1" s="1"/>
  <c r="W328" i="1"/>
  <c r="Y328" i="1" s="1"/>
  <c r="Z328" i="1" s="1"/>
  <c r="W342" i="1"/>
  <c r="Y342" i="1" s="1"/>
  <c r="Z342" i="1" s="1"/>
  <c r="W323" i="1"/>
  <c r="Y323" i="1" s="1"/>
  <c r="Z323" i="1" s="1"/>
  <c r="W332" i="1"/>
  <c r="Y332" i="1" s="1"/>
  <c r="Z332" i="1" s="1"/>
  <c r="W340" i="1"/>
  <c r="Y340" i="1" s="1"/>
  <c r="Z340" i="1" s="1"/>
  <c r="W326" i="1"/>
  <c r="Y326" i="1" s="1"/>
  <c r="Z326" i="1" s="1"/>
  <c r="W335" i="1"/>
  <c r="Y335" i="1" s="1"/>
  <c r="Z335" i="1" s="1"/>
  <c r="W324" i="1"/>
  <c r="Y324" i="1" s="1"/>
  <c r="Z324" i="1" s="1"/>
  <c r="W667" i="1"/>
  <c r="Y667" i="1" s="1"/>
  <c r="Z667" i="1" s="1"/>
  <c r="W655" i="1"/>
  <c r="Y655" i="1" s="1"/>
  <c r="Z655" i="1" s="1"/>
  <c r="W643" i="1"/>
  <c r="Y643" i="1" s="1"/>
  <c r="Z643" i="1" s="1"/>
  <c r="Y494" i="1"/>
  <c r="Z494" i="1" s="1"/>
  <c r="W447" i="1"/>
  <c r="Y447" i="1" s="1"/>
  <c r="Z447" i="1" s="1"/>
  <c r="W393" i="1"/>
  <c r="Y393" i="1" s="1"/>
  <c r="Z393" i="1" s="1"/>
  <c r="W405" i="1"/>
  <c r="Y405" i="1" s="1"/>
  <c r="Z405" i="1" s="1"/>
  <c r="W398" i="1"/>
  <c r="Y398" i="1" s="1"/>
  <c r="Z398" i="1" s="1"/>
  <c r="W403" i="1"/>
  <c r="W396" i="1"/>
  <c r="Y396" i="1" s="1"/>
  <c r="Z396" i="1" s="1"/>
  <c r="W406" i="1"/>
  <c r="Y406" i="1" s="1"/>
  <c r="Z406" i="1" s="1"/>
  <c r="W390" i="1"/>
  <c r="Y390" i="1" s="1"/>
  <c r="Z390" i="1" s="1"/>
  <c r="W399" i="1"/>
  <c r="Y399" i="1" s="1"/>
  <c r="Z399" i="1" s="1"/>
  <c r="W402" i="1"/>
  <c r="Y402" i="1" s="1"/>
  <c r="Z402" i="1" s="1"/>
  <c r="W391" i="1"/>
  <c r="Y391" i="1" s="1"/>
  <c r="Z391" i="1" s="1"/>
  <c r="W394" i="1"/>
  <c r="Y394" i="1" s="1"/>
  <c r="Z394" i="1" s="1"/>
  <c r="W397" i="1"/>
  <c r="Y397" i="1" s="1"/>
  <c r="Z397" i="1" s="1"/>
  <c r="W400" i="1"/>
  <c r="Y400" i="1" s="1"/>
  <c r="Z400" i="1" s="1"/>
  <c r="Y462" i="1"/>
  <c r="Z462" i="1" s="1"/>
  <c r="Y440" i="1"/>
  <c r="Z440" i="1" s="1"/>
  <c r="W429" i="1"/>
  <c r="Y429" i="1" s="1"/>
  <c r="Z429" i="1" s="1"/>
  <c r="W441" i="1"/>
  <c r="Y441" i="1" s="1"/>
  <c r="Z441" i="1" s="1"/>
  <c r="W453" i="1"/>
  <c r="Y453" i="1" s="1"/>
  <c r="Z453" i="1" s="1"/>
  <c r="W465" i="1"/>
  <c r="Y465" i="1" s="1"/>
  <c r="Z465" i="1" s="1"/>
  <c r="W458" i="1"/>
  <c r="Y458" i="1" s="1"/>
  <c r="Z458" i="1" s="1"/>
  <c r="W463" i="1"/>
  <c r="Y463" i="1" s="1"/>
  <c r="Z463" i="1" s="1"/>
  <c r="W446" i="1"/>
  <c r="Y446" i="1" s="1"/>
  <c r="Z446" i="1" s="1"/>
  <c r="W451" i="1"/>
  <c r="Y451" i="1" s="1"/>
  <c r="Z451" i="1" s="1"/>
  <c r="W461" i="1"/>
  <c r="Y461" i="1" s="1"/>
  <c r="Z461" i="1" s="1"/>
  <c r="W444" i="1"/>
  <c r="Y444" i="1" s="1"/>
  <c r="Z444" i="1" s="1"/>
  <c r="W454" i="1"/>
  <c r="Y454" i="1" s="1"/>
  <c r="Z454" i="1" s="1"/>
  <c r="W459" i="1"/>
  <c r="Y459" i="1" s="1"/>
  <c r="Z459" i="1" s="1"/>
  <c r="W464" i="1"/>
  <c r="Y464" i="1" s="1"/>
  <c r="Z464" i="1" s="1"/>
  <c r="W440" i="1"/>
  <c r="W449" i="1"/>
  <c r="Y449" i="1" s="1"/>
  <c r="Z449" i="1" s="1"/>
  <c r="W452" i="1"/>
  <c r="W455" i="1"/>
  <c r="Y455" i="1" s="1"/>
  <c r="Z455" i="1" s="1"/>
  <c r="W427" i="1"/>
  <c r="Y427" i="1" s="1"/>
  <c r="Z427" i="1" s="1"/>
  <c r="W430" i="1"/>
  <c r="Y430" i="1" s="1"/>
  <c r="Z430" i="1" s="1"/>
  <c r="W462" i="1"/>
  <c r="W433" i="1"/>
  <c r="W466" i="1"/>
  <c r="Y466" i="1" s="1"/>
  <c r="Z466" i="1" s="1"/>
  <c r="W450" i="1"/>
  <c r="Y450" i="1" s="1"/>
  <c r="Z450" i="1" s="1"/>
  <c r="W423" i="1"/>
  <c r="Y423" i="1" s="1"/>
  <c r="Z423" i="1" s="1"/>
  <c r="Y354" i="1"/>
  <c r="Z354" i="1" s="1"/>
  <c r="W311" i="1"/>
  <c r="Y311" i="1" s="1"/>
  <c r="Z311" i="1" s="1"/>
  <c r="W309" i="1"/>
  <c r="Y309" i="1"/>
  <c r="Z309" i="1" s="1"/>
  <c r="W312" i="1"/>
  <c r="Y312" i="1" s="1"/>
  <c r="Z312" i="1" s="1"/>
  <c r="W315" i="1"/>
  <c r="Y315" i="1" s="1"/>
  <c r="Z315" i="1" s="1"/>
  <c r="W310" i="1"/>
  <c r="Y310" i="1" s="1"/>
  <c r="Z310" i="1" s="1"/>
  <c r="W314" i="1"/>
  <c r="Y314" i="1" s="1"/>
  <c r="Z314" i="1" s="1"/>
  <c r="W317" i="1"/>
  <c r="Y317" i="1" s="1"/>
  <c r="Z317" i="1" s="1"/>
  <c r="W801" i="1"/>
  <c r="Y801" i="1" s="1"/>
  <c r="Z801" i="1" s="1"/>
  <c r="W789" i="1"/>
  <c r="Y789" i="1" s="1"/>
  <c r="Z789" i="1" s="1"/>
  <c r="W729" i="1"/>
  <c r="Y729" i="1" s="1"/>
  <c r="Z729" i="1" s="1"/>
  <c r="W717" i="1"/>
  <c r="W705" i="1"/>
  <c r="Y705" i="1" s="1"/>
  <c r="Z705" i="1" s="1"/>
  <c r="W693" i="1"/>
  <c r="Y693" i="1" s="1"/>
  <c r="Z693" i="1" s="1"/>
  <c r="W681" i="1"/>
  <c r="Y681" i="1" s="1"/>
  <c r="Z681" i="1" s="1"/>
  <c r="W669" i="1"/>
  <c r="Y669" i="1" s="1"/>
  <c r="Z669" i="1" s="1"/>
  <c r="W657" i="1"/>
  <c r="Y657" i="1" s="1"/>
  <c r="Z657" i="1" s="1"/>
  <c r="Y497" i="1"/>
  <c r="Z497" i="1" s="1"/>
  <c r="W434" i="1"/>
  <c r="Y434" i="1" s="1"/>
  <c r="Z434" i="1" s="1"/>
  <c r="Y412" i="1"/>
  <c r="Z412" i="1" s="1"/>
  <c r="Y408" i="1"/>
  <c r="Z408" i="1" s="1"/>
  <c r="W318" i="1"/>
  <c r="Y318" i="1" s="1"/>
  <c r="Z318" i="1" s="1"/>
  <c r="W339" i="1"/>
  <c r="Y339" i="1" s="1"/>
  <c r="Z339" i="1" s="1"/>
  <c r="W331" i="1"/>
  <c r="Y331" i="1" s="1"/>
  <c r="Z331" i="1" s="1"/>
  <c r="W322" i="1"/>
  <c r="Y322" i="1" s="1"/>
  <c r="Z322" i="1" s="1"/>
  <c r="W313" i="1"/>
  <c r="W308" i="1"/>
  <c r="Y308" i="1" s="1"/>
  <c r="Z308" i="1" s="1"/>
  <c r="Y555" i="1"/>
  <c r="Z555" i="1" s="1"/>
  <c r="Y549" i="1"/>
  <c r="Z549" i="1" s="1"/>
  <c r="Y382" i="1"/>
  <c r="Z382" i="1" s="1"/>
  <c r="W417" i="1"/>
  <c r="Y417" i="1" s="1"/>
  <c r="Z417" i="1" s="1"/>
  <c r="W410" i="1"/>
  <c r="Y410" i="1" s="1"/>
  <c r="Z410" i="1" s="1"/>
  <c r="W415" i="1"/>
  <c r="Y415" i="1" s="1"/>
  <c r="Z415" i="1" s="1"/>
  <c r="W425" i="1"/>
  <c r="Y425" i="1" s="1"/>
  <c r="Z425" i="1" s="1"/>
  <c r="W413" i="1"/>
  <c r="Y413" i="1" s="1"/>
  <c r="Z413" i="1" s="1"/>
  <c r="W411" i="1"/>
  <c r="Y411" i="1" s="1"/>
  <c r="Z411" i="1" s="1"/>
  <c r="W416" i="1"/>
  <c r="Y416" i="1" s="1"/>
  <c r="Z416" i="1" s="1"/>
  <c r="W426" i="1"/>
  <c r="Y426" i="1" s="1"/>
  <c r="Z426" i="1" s="1"/>
  <c r="W408" i="1"/>
  <c r="W421" i="1"/>
  <c r="Y421" i="1" s="1"/>
  <c r="Z421" i="1" s="1"/>
  <c r="W409" i="1"/>
  <c r="Y409" i="1" s="1"/>
  <c r="Z409" i="1" s="1"/>
  <c r="W412" i="1"/>
  <c r="W419" i="1"/>
  <c r="Y419" i="1" s="1"/>
  <c r="Z419" i="1" s="1"/>
  <c r="Y403" i="1"/>
  <c r="Z403" i="1" s="1"/>
  <c r="Y359" i="1"/>
  <c r="Z359" i="1" s="1"/>
  <c r="W369" i="1"/>
  <c r="Y369" i="1" s="1"/>
  <c r="Z369" i="1" s="1"/>
  <c r="W381" i="1"/>
  <c r="Y381" i="1" s="1"/>
  <c r="Z381" i="1" s="1"/>
  <c r="W362" i="1"/>
  <c r="Y362" i="1" s="1"/>
  <c r="Z362" i="1" s="1"/>
  <c r="W367" i="1"/>
  <c r="Y367" i="1" s="1"/>
  <c r="Z367" i="1" s="1"/>
  <c r="W377" i="1"/>
  <c r="Y377" i="1" s="1"/>
  <c r="Z377" i="1" s="1"/>
  <c r="W365" i="1"/>
  <c r="W363" i="1"/>
  <c r="Y363" i="1" s="1"/>
  <c r="Z363" i="1" s="1"/>
  <c r="W368" i="1"/>
  <c r="Y368" i="1" s="1"/>
  <c r="Z368" i="1" s="1"/>
  <c r="W378" i="1"/>
  <c r="Y378" i="1" s="1"/>
  <c r="Z378" i="1" s="1"/>
  <c r="W348" i="1"/>
  <c r="Y348" i="1" s="1"/>
  <c r="Z348" i="1" s="1"/>
  <c r="W358" i="1"/>
  <c r="Y358" i="1" s="1"/>
  <c r="Z358" i="1" s="1"/>
  <c r="W341" i="1"/>
  <c r="Y341" i="1" s="1"/>
  <c r="Z341" i="1" s="1"/>
  <c r="W336" i="1"/>
  <c r="Y336" i="1" s="1"/>
  <c r="Z336" i="1" s="1"/>
  <c r="W327" i="1"/>
  <c r="Y327" i="1" s="1"/>
  <c r="Z327" i="1" s="1"/>
  <c r="Y223" i="1"/>
  <c r="Z223" i="1" s="1"/>
  <c r="Y519" i="1"/>
  <c r="Z519" i="1" s="1"/>
  <c r="Y495" i="1"/>
  <c r="Z495" i="1" s="1"/>
  <c r="Y365" i="1"/>
  <c r="Z365" i="1" s="1"/>
  <c r="W321" i="1"/>
  <c r="Y321" i="1" s="1"/>
  <c r="Z321" i="1" s="1"/>
  <c r="W333" i="1"/>
  <c r="Y333" i="1" s="1"/>
  <c r="Z333" i="1" s="1"/>
  <c r="W319" i="1"/>
  <c r="Y319" i="1" s="1"/>
  <c r="Z319" i="1" s="1"/>
  <c r="W329" i="1"/>
  <c r="Y329" i="1" s="1"/>
  <c r="Z329" i="1" s="1"/>
  <c r="W320" i="1"/>
  <c r="Y320" i="1" s="1"/>
  <c r="Z320" i="1" s="1"/>
  <c r="W330" i="1"/>
  <c r="Y330" i="1" s="1"/>
  <c r="Z330" i="1" s="1"/>
  <c r="Y283" i="1"/>
  <c r="Z283" i="1" s="1"/>
  <c r="Y235" i="1"/>
  <c r="Z235" i="1" s="1"/>
  <c r="W194" i="1"/>
  <c r="Y194" i="1" s="1"/>
  <c r="Z194" i="1" s="1"/>
  <c r="W352" i="1"/>
  <c r="Y352" i="1" s="1"/>
  <c r="Z352" i="1" s="1"/>
  <c r="W349" i="1"/>
  <c r="Y349" i="1" s="1"/>
  <c r="Z349" i="1" s="1"/>
  <c r="W346" i="1"/>
  <c r="Y346" i="1" s="1"/>
  <c r="Z346" i="1" s="1"/>
  <c r="W338" i="1"/>
  <c r="Y338" i="1" s="1"/>
  <c r="Z338" i="1" s="1"/>
  <c r="W148" i="1"/>
  <c r="Y148" i="1" s="1"/>
  <c r="Z148" i="1" s="1"/>
  <c r="W343" i="1"/>
  <c r="Y343" i="1" s="1"/>
  <c r="Z343" i="1" s="1"/>
  <c r="Y141" i="1"/>
  <c r="Z141" i="1" s="1"/>
  <c r="W136" i="1"/>
  <c r="Y136" i="1" s="1"/>
  <c r="Z136" i="1" s="1"/>
  <c r="W140" i="1"/>
  <c r="Y140" i="1" s="1"/>
  <c r="Z140" i="1" s="1"/>
  <c r="Y385" i="1"/>
  <c r="Z385" i="1" s="1"/>
  <c r="Y364" i="1"/>
  <c r="Z364" i="1" s="1"/>
  <c r="W212" i="1"/>
  <c r="Y212" i="1" s="1"/>
  <c r="Z212" i="1" s="1"/>
  <c r="W196" i="1"/>
  <c r="Y196" i="1" s="1"/>
  <c r="Z196" i="1" s="1"/>
  <c r="W220" i="1"/>
  <c r="Y220" i="1" s="1"/>
  <c r="Z220" i="1" s="1"/>
  <c r="W190" i="1"/>
  <c r="Y190" i="1" s="1"/>
  <c r="Z190" i="1" s="1"/>
  <c r="W214" i="1"/>
  <c r="Y214" i="1" s="1"/>
  <c r="Z214" i="1" s="1"/>
  <c r="W238" i="1"/>
  <c r="Y238" i="1" s="1"/>
  <c r="Z238" i="1" s="1"/>
  <c r="W262" i="1"/>
  <c r="Y262" i="1" s="1"/>
  <c r="Z262" i="1" s="1"/>
  <c r="W286" i="1"/>
  <c r="Y286" i="1" s="1"/>
  <c r="Z286" i="1" s="1"/>
  <c r="W208" i="1"/>
  <c r="Y208" i="1" s="1"/>
  <c r="Z208" i="1" s="1"/>
  <c r="W232" i="1"/>
  <c r="Y232" i="1" s="1"/>
  <c r="Z232" i="1" s="1"/>
  <c r="W256" i="1"/>
  <c r="Y256" i="1" s="1"/>
  <c r="Z256" i="1" s="1"/>
  <c r="W280" i="1"/>
  <c r="Y280" i="1" s="1"/>
  <c r="Z280" i="1" s="1"/>
  <c r="W304" i="1"/>
  <c r="Y304" i="1" s="1"/>
  <c r="Z304" i="1" s="1"/>
  <c r="W202" i="1"/>
  <c r="Y202" i="1" s="1"/>
  <c r="Z202" i="1" s="1"/>
  <c r="W226" i="1"/>
  <c r="Y226" i="1" s="1"/>
  <c r="Z226" i="1" s="1"/>
  <c r="Y182" i="1"/>
  <c r="Z182" i="1" s="1"/>
  <c r="W154" i="1"/>
  <c r="Y154" i="1" s="1"/>
  <c r="Z154" i="1" s="1"/>
  <c r="W178" i="1"/>
  <c r="Y178" i="1" s="1"/>
  <c r="Z178" i="1" s="1"/>
  <c r="W233" i="1"/>
  <c r="Y233" i="1" s="1"/>
  <c r="Z233" i="1" s="1"/>
  <c r="Y173" i="1"/>
  <c r="Z173" i="1" s="1"/>
  <c r="W145" i="1"/>
  <c r="Y145" i="1" s="1"/>
  <c r="Z145" i="1" s="1"/>
  <c r="Y337" i="1"/>
  <c r="Z337" i="1" s="1"/>
  <c r="Y313" i="1"/>
  <c r="Z313" i="1" s="1"/>
  <c r="Y305" i="1"/>
  <c r="Z305" i="1" s="1"/>
  <c r="Y285" i="1"/>
  <c r="Z285" i="1" s="1"/>
  <c r="Y281" i="1"/>
  <c r="Z281" i="1" s="1"/>
  <c r="W224" i="1"/>
  <c r="Y224" i="1" s="1"/>
  <c r="Z224" i="1" s="1"/>
  <c r="Y185" i="1"/>
  <c r="Z185" i="1" s="1"/>
  <c r="W345" i="1"/>
  <c r="Y345" i="1" s="1"/>
  <c r="Z345" i="1" s="1"/>
  <c r="W357" i="1"/>
  <c r="Y357" i="1" s="1"/>
  <c r="Z357" i="1" s="1"/>
  <c r="W301" i="1"/>
  <c r="Y301" i="1" s="1"/>
  <c r="Z301" i="1" s="1"/>
  <c r="W277" i="1"/>
  <c r="Y277" i="1" s="1"/>
  <c r="Z277" i="1" s="1"/>
  <c r="W253" i="1"/>
  <c r="Y253" i="1" s="1"/>
  <c r="Z253" i="1" s="1"/>
  <c r="W229" i="1"/>
  <c r="Y229" i="1" s="1"/>
  <c r="Z229" i="1" s="1"/>
  <c r="W205" i="1"/>
  <c r="W181" i="1"/>
  <c r="Y181" i="1" s="1"/>
  <c r="Z181" i="1" s="1"/>
  <c r="W157" i="1"/>
  <c r="Y157" i="1" s="1"/>
  <c r="Z157" i="1" s="1"/>
  <c r="W141" i="1"/>
  <c r="Y205" i="1"/>
  <c r="Z205" i="1" s="1"/>
  <c r="W184" i="1"/>
  <c r="Y184" i="1" s="1"/>
  <c r="Z184" i="1" s="1"/>
  <c r="W160" i="1"/>
  <c r="Y160" i="1" s="1"/>
  <c r="Z160" i="1" s="1"/>
  <c r="Y143" i="1"/>
  <c r="Z143" i="1" s="1"/>
  <c r="Y431" i="1"/>
  <c r="Z431" i="1" s="1"/>
  <c r="W355" i="1"/>
  <c r="Y355" i="1" s="1"/>
  <c r="Z355" i="1" s="1"/>
  <c r="W350" i="1"/>
  <c r="Y350" i="1" s="1"/>
  <c r="Z350" i="1" s="1"/>
  <c r="W290" i="1"/>
  <c r="Y290" i="1" s="1"/>
  <c r="Z290" i="1" s="1"/>
  <c r="W266" i="1"/>
  <c r="Y266" i="1" s="1"/>
  <c r="Z266" i="1" s="1"/>
  <c r="W242" i="1"/>
  <c r="Y242" i="1" s="1"/>
  <c r="Z242" i="1" s="1"/>
  <c r="W218" i="1"/>
  <c r="Y218" i="1" s="1"/>
  <c r="Z218" i="1" s="1"/>
  <c r="Y201" i="1"/>
  <c r="Z201" i="1" s="1"/>
  <c r="W170" i="1"/>
  <c r="Y170" i="1" s="1"/>
  <c r="Z170" i="1" s="1"/>
  <c r="W146" i="1"/>
  <c r="Y146" i="1" s="1"/>
  <c r="Z146" i="1" s="1"/>
  <c r="W149" i="1"/>
  <c r="Y149" i="1" s="1"/>
  <c r="Z149" i="1" s="1"/>
  <c r="W133" i="1"/>
  <c r="Y133" i="1" s="1"/>
  <c r="Z133" i="1" s="1"/>
  <c r="Y347" i="1"/>
  <c r="Z347" i="1" s="1"/>
  <c r="W186" i="1"/>
  <c r="Y186" i="1" s="1"/>
  <c r="Z186" i="1" s="1"/>
  <c r="W198" i="1"/>
  <c r="Y198" i="1" s="1"/>
  <c r="Z198" i="1" s="1"/>
  <c r="W210" i="1"/>
  <c r="Y210" i="1" s="1"/>
  <c r="Z210" i="1" s="1"/>
  <c r="W222" i="1"/>
  <c r="Y222" i="1" s="1"/>
  <c r="Z222" i="1" s="1"/>
  <c r="W234" i="1"/>
  <c r="Y234" i="1" s="1"/>
  <c r="Z234" i="1" s="1"/>
  <c r="W246" i="1"/>
  <c r="Y246" i="1" s="1"/>
  <c r="Z246" i="1" s="1"/>
  <c r="W258" i="1"/>
  <c r="Y258" i="1" s="1"/>
  <c r="Z258" i="1" s="1"/>
  <c r="W270" i="1"/>
  <c r="Y270" i="1" s="1"/>
  <c r="Z270" i="1" s="1"/>
  <c r="W282" i="1"/>
  <c r="Y282" i="1" s="1"/>
  <c r="Z282" i="1" s="1"/>
  <c r="W294" i="1"/>
  <c r="Y294" i="1" s="1"/>
  <c r="Z294" i="1" s="1"/>
  <c r="W306" i="1"/>
  <c r="Y306" i="1" s="1"/>
  <c r="Z306" i="1" s="1"/>
  <c r="W191" i="1"/>
  <c r="Y191" i="1" s="1"/>
  <c r="Z191" i="1" s="1"/>
  <c r="W203" i="1"/>
  <c r="Y203" i="1" s="1"/>
  <c r="Z203" i="1" s="1"/>
  <c r="W215" i="1"/>
  <c r="Y215" i="1" s="1"/>
  <c r="Z215" i="1" s="1"/>
  <c r="W227" i="1"/>
  <c r="W239" i="1"/>
  <c r="Y239" i="1" s="1"/>
  <c r="Z239" i="1" s="1"/>
  <c r="W251" i="1"/>
  <c r="Y251" i="1" s="1"/>
  <c r="Z251" i="1" s="1"/>
  <c r="W263" i="1"/>
  <c r="Y263" i="1" s="1"/>
  <c r="Z263" i="1" s="1"/>
  <c r="W275" i="1"/>
  <c r="Y275" i="1" s="1"/>
  <c r="Z275" i="1" s="1"/>
  <c r="W287" i="1"/>
  <c r="Y287" i="1" s="1"/>
  <c r="Z287" i="1" s="1"/>
  <c r="W299" i="1"/>
  <c r="Y299" i="1" s="1"/>
  <c r="Z299" i="1" s="1"/>
  <c r="W189" i="1"/>
  <c r="W201" i="1"/>
  <c r="W213" i="1"/>
  <c r="Y213" i="1" s="1"/>
  <c r="Z213" i="1" s="1"/>
  <c r="W225" i="1"/>
  <c r="Y225" i="1" s="1"/>
  <c r="Z225" i="1" s="1"/>
  <c r="W237" i="1"/>
  <c r="Y237" i="1" s="1"/>
  <c r="Z237" i="1" s="1"/>
  <c r="W249" i="1"/>
  <c r="Y249" i="1" s="1"/>
  <c r="Z249" i="1" s="1"/>
  <c r="W261" i="1"/>
  <c r="Y261" i="1" s="1"/>
  <c r="Z261" i="1" s="1"/>
  <c r="W273" i="1"/>
  <c r="Y273" i="1" s="1"/>
  <c r="Z273" i="1" s="1"/>
  <c r="W285" i="1"/>
  <c r="W297" i="1"/>
  <c r="Y297" i="1" s="1"/>
  <c r="Z297" i="1" s="1"/>
  <c r="W187" i="1"/>
  <c r="Y187" i="1" s="1"/>
  <c r="Z187" i="1" s="1"/>
  <c r="W199" i="1"/>
  <c r="Y199" i="1" s="1"/>
  <c r="Z199" i="1" s="1"/>
  <c r="W211" i="1"/>
  <c r="Y211" i="1" s="1"/>
  <c r="Z211" i="1" s="1"/>
  <c r="W223" i="1"/>
  <c r="W235" i="1"/>
  <c r="W247" i="1"/>
  <c r="Y247" i="1" s="1"/>
  <c r="Z247" i="1" s="1"/>
  <c r="W259" i="1"/>
  <c r="Y259" i="1" s="1"/>
  <c r="Z259" i="1" s="1"/>
  <c r="W271" i="1"/>
  <c r="Y271" i="1" s="1"/>
  <c r="Z271" i="1" s="1"/>
  <c r="W283" i="1"/>
  <c r="W295" i="1"/>
  <c r="Y295" i="1" s="1"/>
  <c r="Z295" i="1" s="1"/>
  <c r="W307" i="1"/>
  <c r="Y307" i="1" s="1"/>
  <c r="Z307" i="1" s="1"/>
  <c r="W192" i="1"/>
  <c r="Y192" i="1" s="1"/>
  <c r="Z192" i="1" s="1"/>
  <c r="W204" i="1"/>
  <c r="Y204" i="1" s="1"/>
  <c r="Z204" i="1" s="1"/>
  <c r="W216" i="1"/>
  <c r="Y216" i="1" s="1"/>
  <c r="Z216" i="1" s="1"/>
  <c r="W228" i="1"/>
  <c r="Y228" i="1" s="1"/>
  <c r="Z228" i="1" s="1"/>
  <c r="W240" i="1"/>
  <c r="Y240" i="1" s="1"/>
  <c r="Z240" i="1" s="1"/>
  <c r="W252" i="1"/>
  <c r="Y252" i="1" s="1"/>
  <c r="Z252" i="1" s="1"/>
  <c r="W264" i="1"/>
  <c r="Y264" i="1" s="1"/>
  <c r="Z264" i="1" s="1"/>
  <c r="W276" i="1"/>
  <c r="Y276" i="1" s="1"/>
  <c r="Z276" i="1" s="1"/>
  <c r="W288" i="1"/>
  <c r="Y288" i="1" s="1"/>
  <c r="Z288" i="1" s="1"/>
  <c r="W300" i="1"/>
  <c r="Y300" i="1" s="1"/>
  <c r="Z300" i="1" s="1"/>
  <c r="W183" i="1"/>
  <c r="Y183" i="1" s="1"/>
  <c r="Z183" i="1" s="1"/>
  <c r="W195" i="1"/>
  <c r="Y195" i="1" s="1"/>
  <c r="Z195" i="1" s="1"/>
  <c r="W207" i="1"/>
  <c r="Y207" i="1" s="1"/>
  <c r="Z207" i="1" s="1"/>
  <c r="W219" i="1"/>
  <c r="Y219" i="1" s="1"/>
  <c r="Z219" i="1" s="1"/>
  <c r="W231" i="1"/>
  <c r="Y231" i="1" s="1"/>
  <c r="Z231" i="1" s="1"/>
  <c r="W243" i="1"/>
  <c r="Y243" i="1" s="1"/>
  <c r="Z243" i="1" s="1"/>
  <c r="W255" i="1"/>
  <c r="Y255" i="1" s="1"/>
  <c r="Z255" i="1" s="1"/>
  <c r="W267" i="1"/>
  <c r="Y267" i="1" s="1"/>
  <c r="Z267" i="1" s="1"/>
  <c r="W279" i="1"/>
  <c r="Y279" i="1" s="1"/>
  <c r="Z279" i="1" s="1"/>
  <c r="W291" i="1"/>
  <c r="Y291" i="1" s="1"/>
  <c r="Z291" i="1" s="1"/>
  <c r="W303" i="1"/>
  <c r="Y303" i="1" s="1"/>
  <c r="Z303" i="1" s="1"/>
  <c r="W166" i="1"/>
  <c r="Y166" i="1" s="1"/>
  <c r="Z166" i="1" s="1"/>
  <c r="W142" i="1"/>
  <c r="Y142" i="1" s="1"/>
  <c r="Z142" i="1" s="1"/>
  <c r="W138" i="1"/>
  <c r="Y138" i="1" s="1"/>
  <c r="Z138" i="1" s="1"/>
  <c r="W150" i="1"/>
  <c r="Y150" i="1" s="1"/>
  <c r="Z150" i="1" s="1"/>
  <c r="W162" i="1"/>
  <c r="Y162" i="1" s="1"/>
  <c r="Z162" i="1" s="1"/>
  <c r="W174" i="1"/>
  <c r="Y174" i="1" s="1"/>
  <c r="Z174" i="1" s="1"/>
  <c r="W143" i="1"/>
  <c r="W155" i="1"/>
  <c r="Y155" i="1" s="1"/>
  <c r="Z155" i="1" s="1"/>
  <c r="W167" i="1"/>
  <c r="Y167" i="1" s="1"/>
  <c r="Z167" i="1" s="1"/>
  <c r="W179" i="1"/>
  <c r="Y179" i="1" s="1"/>
  <c r="Z179" i="1" s="1"/>
  <c r="W153" i="1"/>
  <c r="Y153" i="1" s="1"/>
  <c r="Z153" i="1" s="1"/>
  <c r="W165" i="1"/>
  <c r="Y165" i="1" s="1"/>
  <c r="Z165" i="1" s="1"/>
  <c r="W177" i="1"/>
  <c r="Y177" i="1" s="1"/>
  <c r="Z177" i="1" s="1"/>
  <c r="W151" i="1"/>
  <c r="Y151" i="1" s="1"/>
  <c r="Z151" i="1" s="1"/>
  <c r="W163" i="1"/>
  <c r="Y163" i="1" s="1"/>
  <c r="Z163" i="1" s="1"/>
  <c r="W175" i="1"/>
  <c r="Y175" i="1" s="1"/>
  <c r="Z175" i="1" s="1"/>
  <c r="W144" i="1"/>
  <c r="Y144" i="1" s="1"/>
  <c r="Z144" i="1" s="1"/>
  <c r="W156" i="1"/>
  <c r="Y156" i="1" s="1"/>
  <c r="Z156" i="1" s="1"/>
  <c r="W168" i="1"/>
  <c r="Y168" i="1" s="1"/>
  <c r="Z168" i="1" s="1"/>
  <c r="W180" i="1"/>
  <c r="Y180" i="1" s="1"/>
  <c r="Z180" i="1" s="1"/>
  <c r="W147" i="1"/>
  <c r="Y147" i="1" s="1"/>
  <c r="Z147" i="1" s="1"/>
  <c r="W159" i="1"/>
  <c r="Y159" i="1" s="1"/>
  <c r="Z159" i="1" s="1"/>
  <c r="W171" i="1"/>
  <c r="Y171" i="1" s="1"/>
  <c r="Z171" i="1" s="1"/>
  <c r="Y227" i="1"/>
  <c r="Z227" i="1" s="1"/>
  <c r="W172" i="1"/>
  <c r="Y172" i="1" s="1"/>
  <c r="Z172" i="1" s="1"/>
  <c r="Y169" i="1"/>
  <c r="Z169" i="1" s="1"/>
  <c r="W137" i="1"/>
  <c r="Y137" i="1" s="1"/>
  <c r="Z137" i="1" s="1"/>
  <c r="W134" i="1"/>
  <c r="Y134" i="1" s="1"/>
  <c r="Z134" i="1" s="1"/>
  <c r="W135" i="1"/>
  <c r="Y135" i="1" s="1"/>
  <c r="Z135" i="1" s="1"/>
  <c r="W139" i="1"/>
  <c r="Y139" i="1" s="1"/>
  <c r="Z139" i="1" s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2" i="1"/>
  <c r="Y72" i="1" l="1"/>
  <c r="Y129" i="1"/>
  <c r="Y104" i="1"/>
  <c r="W3" i="1"/>
  <c r="Y3" i="1" s="1"/>
  <c r="W2" i="1"/>
  <c r="Y2" i="1" s="1"/>
  <c r="Z2" i="1" s="1"/>
  <c r="W126" i="1"/>
  <c r="Y126" i="1" s="1"/>
  <c r="W132" i="1"/>
  <c r="Y132" i="1" s="1"/>
  <c r="W131" i="1"/>
  <c r="Y131" i="1" s="1"/>
  <c r="W130" i="1"/>
  <c r="Y130" i="1" s="1"/>
  <c r="W129" i="1"/>
  <c r="W128" i="1"/>
  <c r="Y128" i="1" s="1"/>
  <c r="W127" i="1"/>
  <c r="Y127" i="1" s="1"/>
  <c r="W125" i="1"/>
  <c r="Y125" i="1" s="1"/>
  <c r="W124" i="1"/>
  <c r="Y124" i="1"/>
  <c r="Y117" i="1"/>
  <c r="W123" i="1"/>
  <c r="Y123" i="1" s="1"/>
  <c r="W121" i="1"/>
  <c r="Y121" i="1" s="1"/>
  <c r="W120" i="1"/>
  <c r="Y120" i="1" s="1"/>
  <c r="W119" i="1"/>
  <c r="Y119" i="1" s="1"/>
  <c r="W118" i="1"/>
  <c r="Y118" i="1" s="1"/>
  <c r="W122" i="1"/>
  <c r="Y122" i="1" s="1"/>
  <c r="W117" i="1"/>
  <c r="W114" i="1"/>
  <c r="Y114" i="1" s="1"/>
  <c r="W113" i="1"/>
  <c r="Y113" i="1" s="1"/>
  <c r="W112" i="1"/>
  <c r="Y112" i="1" s="1"/>
  <c r="W111" i="1"/>
  <c r="Y111" i="1" s="1"/>
  <c r="W116" i="1"/>
  <c r="Y116" i="1" s="1"/>
  <c r="W115" i="1"/>
  <c r="Y115" i="1" s="1"/>
  <c r="W109" i="1"/>
  <c r="Y109" i="1" s="1"/>
  <c r="W108" i="1"/>
  <c r="Y108" i="1" s="1"/>
  <c r="W107" i="1"/>
  <c r="Y107" i="1" s="1"/>
  <c r="W106" i="1"/>
  <c r="Y106" i="1" s="1"/>
  <c r="W110" i="1"/>
  <c r="Y110" i="1" s="1"/>
  <c r="W105" i="1"/>
  <c r="Y105" i="1" s="1"/>
  <c r="W104" i="1"/>
  <c r="W103" i="1"/>
  <c r="Y103" i="1" s="1"/>
  <c r="W102" i="1"/>
  <c r="Y102" i="1" s="1"/>
  <c r="W101" i="1"/>
  <c r="Y101" i="1" s="1"/>
  <c r="W100" i="1"/>
  <c r="Y100" i="1" s="1"/>
  <c r="W99" i="1"/>
  <c r="Y99" i="1" s="1"/>
  <c r="W97" i="1"/>
  <c r="Y97" i="1" s="1"/>
  <c r="W98" i="1"/>
  <c r="Y98" i="1" s="1"/>
  <c r="W96" i="1"/>
  <c r="Y96" i="1" s="1"/>
  <c r="Y92" i="1"/>
  <c r="W95" i="1"/>
  <c r="Y95" i="1" s="1"/>
  <c r="W94" i="1"/>
  <c r="Y94" i="1" s="1"/>
  <c r="W92" i="1"/>
  <c r="W93" i="1"/>
  <c r="Y93" i="1" s="1"/>
  <c r="W90" i="1"/>
  <c r="Y90" i="1" s="1"/>
  <c r="W89" i="1"/>
  <c r="Y89" i="1" s="1"/>
  <c r="W88" i="1"/>
  <c r="Y88" i="1" s="1"/>
  <c r="W87" i="1"/>
  <c r="Y87" i="1" s="1"/>
  <c r="W91" i="1"/>
  <c r="Y91" i="1" s="1"/>
  <c r="W85" i="1"/>
  <c r="Y85" i="1" s="1"/>
  <c r="W84" i="1"/>
  <c r="Y84" i="1" s="1"/>
  <c r="W83" i="1"/>
  <c r="Y83" i="1" s="1"/>
  <c r="W82" i="1"/>
  <c r="Y82" i="1" s="1"/>
  <c r="W86" i="1"/>
  <c r="Y86" i="1" s="1"/>
  <c r="W81" i="1"/>
  <c r="Y81" i="1" s="1"/>
  <c r="W78" i="1"/>
  <c r="Y78" i="1" s="1"/>
  <c r="W77" i="1"/>
  <c r="Y77" i="1" s="1"/>
  <c r="W76" i="1"/>
  <c r="Y76" i="1" s="1"/>
  <c r="W75" i="1"/>
  <c r="Y75" i="1" s="1"/>
  <c r="W73" i="1"/>
  <c r="Y73" i="1" s="1"/>
  <c r="W79" i="1"/>
  <c r="Y79" i="1" s="1"/>
  <c r="W74" i="1"/>
  <c r="Y74" i="1" s="1"/>
  <c r="W80" i="1"/>
  <c r="Y80" i="1" s="1"/>
  <c r="W72" i="1"/>
  <c r="W71" i="1"/>
  <c r="Y71" i="1" s="1"/>
  <c r="W70" i="1"/>
  <c r="Y70" i="1" s="1"/>
  <c r="W69" i="1"/>
  <c r="Y69" i="1" s="1"/>
  <c r="W67" i="1"/>
  <c r="Y67" i="1" s="1"/>
  <c r="W68" i="1"/>
  <c r="Y68" i="1" s="1"/>
  <c r="W66" i="1"/>
  <c r="Y66" i="1" s="1"/>
  <c r="W65" i="1"/>
  <c r="Y65" i="1" s="1"/>
  <c r="W64" i="1"/>
  <c r="Y64" i="1" s="1"/>
  <c r="W63" i="1"/>
  <c r="Y63" i="1" s="1"/>
  <c r="W61" i="1"/>
  <c r="Y61" i="1" s="1"/>
  <c r="W60" i="1"/>
  <c r="Y60" i="1" s="1"/>
  <c r="W62" i="1"/>
  <c r="Y62" i="1" s="1"/>
  <c r="W54" i="1"/>
  <c r="Y54" i="1" s="1"/>
  <c r="W53" i="1"/>
  <c r="W59" i="1"/>
  <c r="Y59" i="1" s="1"/>
  <c r="Y53" i="1"/>
  <c r="W58" i="1"/>
  <c r="Y58" i="1" s="1"/>
  <c r="W57" i="1"/>
  <c r="Y57" i="1" s="1"/>
  <c r="W56" i="1"/>
  <c r="Y56" i="1" s="1"/>
  <c r="W55" i="1"/>
  <c r="Y55" i="1" s="1"/>
  <c r="W52" i="1"/>
  <c r="Y52" i="1" s="1"/>
  <c r="W51" i="1"/>
  <c r="Y51" i="1" s="1"/>
  <c r="W49" i="1"/>
  <c r="Y49" i="1" s="1"/>
  <c r="W48" i="1"/>
  <c r="Y48" i="1" s="1"/>
  <c r="W47" i="1"/>
  <c r="Y47" i="1" s="1"/>
  <c r="W46" i="1"/>
  <c r="Y46" i="1" s="1"/>
  <c r="W50" i="1"/>
  <c r="Y50" i="1" s="1"/>
  <c r="W45" i="1"/>
  <c r="Y45" i="1" s="1"/>
  <c r="W44" i="1"/>
  <c r="Y44" i="1" s="1"/>
  <c r="W43" i="1"/>
  <c r="Y43" i="1" s="1"/>
  <c r="W42" i="1"/>
  <c r="Y42" i="1" s="1"/>
  <c r="W41" i="1"/>
  <c r="Y41" i="1" s="1"/>
  <c r="W40" i="1"/>
  <c r="Y40" i="1" s="1"/>
  <c r="W39" i="1"/>
  <c r="Y39" i="1" s="1"/>
  <c r="W37" i="1"/>
  <c r="Y37" i="1" s="1"/>
  <c r="W36" i="1"/>
  <c r="Y36" i="1" s="1"/>
  <c r="W38" i="1"/>
  <c r="Y38" i="1" s="1"/>
  <c r="W35" i="1"/>
  <c r="Y35" i="1" s="1"/>
  <c r="W34" i="1"/>
  <c r="Y34" i="1" s="1"/>
  <c r="W33" i="1"/>
  <c r="Y33" i="1" s="1"/>
  <c r="W32" i="1"/>
  <c r="Y32" i="1" s="1"/>
  <c r="W31" i="1"/>
  <c r="Y31" i="1" s="1"/>
  <c r="W30" i="1"/>
  <c r="Y30" i="1" s="1"/>
  <c r="W18" i="1"/>
  <c r="Y18" i="1" s="1"/>
  <c r="W29" i="1"/>
  <c r="Y29" i="1" s="1"/>
  <c r="W17" i="1"/>
  <c r="Y17" i="1" s="1"/>
  <c r="W28" i="1"/>
  <c r="Y28" i="1" s="1"/>
  <c r="W16" i="1"/>
  <c r="Y16" i="1" s="1"/>
  <c r="W27" i="1"/>
  <c r="Y27" i="1" s="1"/>
  <c r="W15" i="1"/>
  <c r="Y15" i="1" s="1"/>
  <c r="W25" i="1"/>
  <c r="Y25" i="1" s="1"/>
  <c r="W13" i="1"/>
  <c r="Y13" i="1" s="1"/>
  <c r="W24" i="1"/>
  <c r="Y24" i="1" s="1"/>
  <c r="W12" i="1"/>
  <c r="Y12" i="1" s="1"/>
  <c r="W23" i="1"/>
  <c r="Y23" i="1" s="1"/>
  <c r="W11" i="1"/>
  <c r="Y11" i="1" s="1"/>
  <c r="W22" i="1"/>
  <c r="Y22" i="1" s="1"/>
  <c r="W14" i="1"/>
  <c r="Y14" i="1" s="1"/>
  <c r="W26" i="1"/>
  <c r="Y26" i="1" s="1"/>
  <c r="W21" i="1"/>
  <c r="Y21" i="1" s="1"/>
  <c r="W19" i="1"/>
  <c r="Y19" i="1" s="1"/>
  <c r="W20" i="1"/>
  <c r="Y20" i="1" s="1"/>
  <c r="W10" i="1"/>
  <c r="Y10" i="1" s="1"/>
  <c r="W9" i="1"/>
  <c r="Y9" i="1" s="1"/>
  <c r="W8" i="1"/>
  <c r="Y8" i="1" s="1"/>
  <c r="W6" i="1"/>
  <c r="Y6" i="1" s="1"/>
  <c r="W7" i="1"/>
  <c r="Y7" i="1" s="1"/>
  <c r="W5" i="1"/>
  <c r="Y5" i="1" s="1"/>
  <c r="W4" i="1"/>
  <c r="Y4" i="1" s="1"/>
</calcChain>
</file>

<file path=xl/sharedStrings.xml><?xml version="1.0" encoding="utf-8"?>
<sst xmlns="http://schemas.openxmlformats.org/spreadsheetml/2006/main" count="10492" uniqueCount="1424">
  <si>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</si>
  <si>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</si>
  <si>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</si>
  <si>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</si>
  <si>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</si>
  <si>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</si>
  <si>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</si>
  <si>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</si>
  <si>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</si>
  <si>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</si>
  <si>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</si>
  <si>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</si>
  <si>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</si>
  <si>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</si>
  <si>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</si>
  <si>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</si>
  <si>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</si>
  <si>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</si>
  <si>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</si>
  <si>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</si>
  <si>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</si>
  <si>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</si>
  <si>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</si>
  <si>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</si>
  <si>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</si>
  <si>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</si>
  <si>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</si>
  <si>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</si>
  <si>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</si>
  <si>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</si>
  <si>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</si>
  <si>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</si>
  <si>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</si>
  <si>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</si>
  <si>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</si>
  <si>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</si>
  <si>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</si>
  <si>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</si>
  <si>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</si>
  <si>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</si>
  <si>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</si>
  <si>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</si>
  <si>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</si>
  <si>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</si>
  <si>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</si>
  <si>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</si>
  <si>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</si>
  <si>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</si>
  <si>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</si>
  <si>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</si>
  <si>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</si>
  <si>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</si>
  <si>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</si>
  <si>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</si>
  <si>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</si>
  <si>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</si>
  <si>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</si>
  <si>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</si>
  <si>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</si>
  <si>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</si>
  <si>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</si>
  <si>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ARI</t>
  </si>
  <si>
    <t>African Rainbow Min Ltd</t>
  </si>
  <si>
    <t>1067439~121</t>
  </si>
  <si>
    <t>MTM</t>
  </si>
  <si>
    <t>Momentum Group Limited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</si>
  <si>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</si>
  <si>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</si>
  <si>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</si>
  <si>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</si>
  <si>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</si>
  <si>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</si>
  <si>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</si>
  <si>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</si>
  <si>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</si>
  <si>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</si>
  <si>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</si>
  <si>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</si>
  <si>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</si>
  <si>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</si>
  <si>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</si>
  <si>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</si>
  <si>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</si>
  <si>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</si>
  <si>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</si>
  <si>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</si>
  <si>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</si>
  <si>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</si>
  <si>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EXX</t>
  </si>
  <si>
    <t>Exxaro Resources Ltd</t>
  </si>
  <si>
    <t>1067439~3841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</si>
  <si>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</si>
  <si>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</si>
  <si>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</si>
  <si>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</si>
  <si>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</si>
  <si>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</si>
  <si>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</si>
  <si>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</si>
  <si>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</si>
  <si>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PAN</t>
  </si>
  <si>
    <t>Pan African Resource plc</t>
  </si>
  <si>
    <t>1067439~10268</t>
  </si>
  <si>
    <t>FFB</t>
  </si>
  <si>
    <t>Fortress Real Est Inv B</t>
  </si>
  <si>
    <t>1067439~13653</t>
  </si>
  <si>
    <t>LHC</t>
  </si>
  <si>
    <t>Life Healthc Grp Hldgs Ltd</t>
  </si>
  <si>
    <t>1067439~14071</t>
  </si>
  <si>
    <t>1067439~39318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</si>
  <si>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</si>
  <si>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</si>
  <si>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</si>
  <si>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</si>
  <si>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</si>
  <si>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</si>
  <si>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</si>
  <si>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</si>
  <si>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</si>
  <si>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BSK102</t>
  </si>
  <si>
    <t>AGL-BSK102-07/06/2021</t>
  </si>
  <si>
    <t>VAL</t>
  </si>
  <si>
    <t>Valterra Platinum Ltd</t>
  </si>
  <si>
    <t>1068847~106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</si>
  <si>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</si>
  <si>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</si>
  <si>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</si>
  <si>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</si>
  <si>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</si>
  <si>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</si>
  <si>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</si>
  <si>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</si>
  <si>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</si>
  <si>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</si>
  <si>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</si>
  <si>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</si>
  <si>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</si>
  <si>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</si>
  <si>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</si>
  <si>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</si>
  <si>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</si>
  <si>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</si>
  <si>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</si>
  <si>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</si>
  <si>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</si>
  <si>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</si>
  <si>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</si>
  <si>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</si>
  <si>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</si>
  <si>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</si>
  <si>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</si>
  <si>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</si>
  <si>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</si>
  <si>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</si>
  <si>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</si>
  <si>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</si>
  <si>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</si>
  <si>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</si>
  <si>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</si>
  <si>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</si>
  <si>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</si>
  <si>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</si>
  <si>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</si>
  <si>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</si>
  <si>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</si>
  <si>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</si>
  <si>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</si>
  <si>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</si>
  <si>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</si>
  <si>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</si>
  <si>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</si>
  <si>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</si>
  <si>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</si>
  <si>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</si>
  <si>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</si>
  <si>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</si>
  <si>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</si>
  <si>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</si>
  <si>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</si>
  <si>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</si>
  <si>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</si>
  <si>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</si>
  <si>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</si>
  <si>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</si>
  <si>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</si>
  <si>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</si>
  <si>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</si>
  <si>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</si>
  <si>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</si>
  <si>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</si>
  <si>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1087741~106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</si>
  <si>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</si>
  <si>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</si>
  <si>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</si>
  <si>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</si>
  <si>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</si>
  <si>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</si>
  <si>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</si>
  <si>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</si>
  <si>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</si>
  <si>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</si>
  <si>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</si>
  <si>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</si>
  <si>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</si>
  <si>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</si>
  <si>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</si>
  <si>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</si>
  <si>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</si>
  <si>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</si>
  <si>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</si>
  <si>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</si>
  <si>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</si>
  <si>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</si>
  <si>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</si>
  <si>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</si>
  <si>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</si>
  <si>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</si>
  <si>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</si>
  <si>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</si>
  <si>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</si>
  <si>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</si>
  <si>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</si>
  <si>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</si>
  <si>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</si>
  <si>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</si>
  <si>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</si>
  <si>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</si>
  <si>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</si>
  <si>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</si>
  <si>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</si>
  <si>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</si>
  <si>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</si>
  <si>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</si>
  <si>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</si>
  <si>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</si>
  <si>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</si>
  <si>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</si>
  <si>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</si>
  <si>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</si>
  <si>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</si>
  <si>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</si>
  <si>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</si>
  <si>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</si>
  <si>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</si>
  <si>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</si>
  <si>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</si>
  <si>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</si>
  <si>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</si>
  <si>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</si>
  <si>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</si>
  <si>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</si>
  <si>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</si>
  <si>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</si>
  <si>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</si>
  <si>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</si>
  <si>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</si>
  <si>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</si>
  <si>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</si>
  <si>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</si>
  <si>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</si>
  <si>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</si>
  <si>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</si>
  <si>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</si>
  <si>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</si>
  <si>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</si>
  <si>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</si>
  <si>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</si>
  <si>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</si>
  <si>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</si>
  <si>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</si>
  <si>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</si>
  <si>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</si>
  <si>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</si>
  <si>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</si>
  <si>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</si>
  <si>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1099873~3841</t>
  </si>
  <si>
    <t>KIO</t>
  </si>
  <si>
    <t>Kumba Iron Ore Ltd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</si>
  <si>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</si>
  <si>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</si>
  <si>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</si>
  <si>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</si>
  <si>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</si>
  <si>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</si>
  <si>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</si>
  <si>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</si>
  <si>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</si>
  <si>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</si>
  <si>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</si>
  <si>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</si>
  <si>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</si>
  <si>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</si>
  <si>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</si>
  <si>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</si>
  <si>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</si>
  <si>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</si>
  <si>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</si>
  <si>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</si>
  <si>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MTH</t>
  </si>
  <si>
    <t>Motus Holdings Ltd</t>
  </si>
  <si>
    <t>1103143~79915</t>
  </si>
  <si>
    <t>WBC</t>
  </si>
  <si>
    <t>We Buy Cars Hlds Ltd</t>
  </si>
  <si>
    <t>1103143~114459</t>
  </si>
  <si>
    <t>BSK146</t>
  </si>
  <si>
    <t>AGL-BSK146-02/06/2025</t>
  </si>
  <si>
    <t>1106277~106</t>
  </si>
  <si>
    <t>1106277~119</t>
  </si>
  <si>
    <t>BSK147</t>
  </si>
  <si>
    <t>Basket Future - Total Return YR35</t>
  </si>
  <si>
    <t>1108289~61</t>
  </si>
  <si>
    <t>HAR</t>
  </si>
  <si>
    <t>Harmony GM Co Ltd</t>
  </si>
  <si>
    <t>1108289~67</t>
  </si>
  <si>
    <t>1108289~79</t>
  </si>
  <si>
    <t>1108289~101</t>
  </si>
  <si>
    <t>1108289~105</t>
  </si>
  <si>
    <t>1108289~106</t>
  </si>
  <si>
    <t>1108289~88812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</si>
  <si>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</si>
  <si>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</si>
  <si>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</si>
  <si>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</si>
  <si>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</si>
  <si>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</si>
  <si>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</si>
  <si>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</si>
  <si>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1000116~67</t>
  </si>
  <si>
    <t>1000116~79</t>
  </si>
  <si>
    <t>1000116~101</t>
  </si>
  <si>
    <t>1000116~105</t>
  </si>
  <si>
    <t>1000116~106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</si>
  <si>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</si>
  <si>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</si>
  <si>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</si>
  <si>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</si>
  <si>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</si>
  <si>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</si>
  <si>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</si>
  <si>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</si>
  <si>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</si>
  <si>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</si>
  <si>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</si>
  <si>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</si>
  <si>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</si>
  <si>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</si>
  <si>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</si>
  <si>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</si>
  <si>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</si>
  <si>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</si>
  <si>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</si>
  <si>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</si>
  <si>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</si>
  <si>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</si>
  <si>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</si>
  <si>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</si>
  <si>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</si>
  <si>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</si>
  <si>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</si>
  <si>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</si>
  <si>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</si>
  <si>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</si>
  <si>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</si>
  <si>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</si>
  <si>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</si>
  <si>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</si>
  <si>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</si>
  <si>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</si>
  <si>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</si>
  <si>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</si>
  <si>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</si>
  <si>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</si>
  <si>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</si>
  <si>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</si>
  <si>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</si>
  <si>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</si>
  <si>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</si>
  <si>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</si>
  <si>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</si>
  <si>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</si>
  <si>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</si>
  <si>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</si>
  <si>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</si>
  <si>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</si>
  <si>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</si>
  <si>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</si>
  <si>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</si>
  <si>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</si>
  <si>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</si>
  <si>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</si>
  <si>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</si>
  <si>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</si>
  <si>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</si>
  <si>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</si>
  <si>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</si>
  <si>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</si>
  <si>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</si>
  <si>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</si>
  <si>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</si>
  <si>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</si>
  <si>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</si>
  <si>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</si>
  <si>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</si>
  <si>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</si>
  <si>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</si>
  <si>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</si>
  <si>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</si>
  <si>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</si>
  <si>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</si>
  <si>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</si>
  <si>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</si>
  <si>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</si>
  <si>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</si>
  <si>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</si>
  <si>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</si>
  <si>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</si>
  <si>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</si>
  <si>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</si>
  <si>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</si>
  <si>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</si>
  <si>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</si>
  <si>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</si>
  <si>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</si>
  <si>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</si>
  <si>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</si>
  <si>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</si>
  <si>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</si>
  <si>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</si>
  <si>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</si>
  <si>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</si>
  <si>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</si>
  <si>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</si>
  <si>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</si>
  <si>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</si>
  <si>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</si>
  <si>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</si>
  <si>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</si>
  <si>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</si>
  <si>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</si>
  <si>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</si>
  <si>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</si>
  <si>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</si>
  <si>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</si>
  <si>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</si>
  <si>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</si>
  <si>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</si>
  <si>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</si>
  <si>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</si>
  <si>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</si>
  <si>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</si>
  <si>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</si>
  <si>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</si>
  <si>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</si>
  <si>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</si>
  <si>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</si>
  <si>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</si>
  <si>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</si>
  <si>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</si>
  <si>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</si>
  <si>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</si>
  <si>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</si>
  <si>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</si>
  <si>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</si>
  <si>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</si>
  <si>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</si>
  <si>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</si>
  <si>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</si>
  <si>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</si>
  <si>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</si>
  <si>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</si>
  <si>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</si>
  <si>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</si>
  <si>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</si>
  <si>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</si>
  <si>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</si>
  <si>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</si>
  <si>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</si>
  <si>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</si>
  <si>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</si>
  <si>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</si>
  <si>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</si>
  <si>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</si>
  <si>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</si>
  <si>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</si>
  <si>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</si>
  <si>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</si>
  <si>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</si>
  <si>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</si>
  <si>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</si>
  <si>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</si>
  <si>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</si>
  <si>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</si>
  <si>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</si>
  <si>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</si>
  <si>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</si>
  <si>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</si>
  <si>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</si>
  <si>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</si>
  <si>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</si>
  <si>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</si>
  <si>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</si>
  <si>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</si>
  <si>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</si>
  <si>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</si>
  <si>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</si>
  <si>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</si>
  <si>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</si>
  <si>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</si>
  <si>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</si>
  <si>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</si>
  <si>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</si>
  <si>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</si>
  <si>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</si>
  <si>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</si>
  <si>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</si>
  <si>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</si>
  <si>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</si>
  <si>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</si>
  <si>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</si>
  <si>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</si>
  <si>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</si>
  <si>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</si>
  <si>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</si>
  <si>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</si>
  <si>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</si>
  <si>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</si>
  <si>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</si>
  <si>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</si>
  <si>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</si>
  <si>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</si>
  <si>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</si>
  <si>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</si>
  <si>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</si>
  <si>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</si>
  <si>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</si>
  <si>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</si>
  <si>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</si>
  <si>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</si>
  <si>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</si>
  <si>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</si>
  <si>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</si>
  <si>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</si>
  <si>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</si>
  <si>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</si>
  <si>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</si>
  <si>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</si>
  <si>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</si>
  <si>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</si>
  <si>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</si>
  <si>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</si>
  <si>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</si>
  <si>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</si>
  <si>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</si>
  <si>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</si>
  <si>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</si>
  <si>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</si>
  <si>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</si>
  <si>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</si>
  <si>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</si>
  <si>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</si>
  <si>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</si>
  <si>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</si>
  <si>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</si>
  <si>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</si>
  <si>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</si>
  <si>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</si>
  <si>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</si>
  <si>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</si>
  <si>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</si>
  <si>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</si>
  <si>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</si>
  <si>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</si>
  <si>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</si>
  <si>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</si>
  <si>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</si>
  <si>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</si>
  <si>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</si>
  <si>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</si>
  <si>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</si>
  <si>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</si>
  <si>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</si>
  <si>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</si>
  <si>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</si>
  <si>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</si>
  <si>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</si>
  <si>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</si>
  <si>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</si>
  <si>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</si>
  <si>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</si>
  <si>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</si>
  <si>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</si>
  <si>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</si>
  <si>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</si>
  <si>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</si>
  <si>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</si>
  <si>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</si>
  <si>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</si>
  <si>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</si>
  <si>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</si>
  <si>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</si>
  <si>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</si>
  <si>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</si>
  <si>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</si>
  <si>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</si>
  <si>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</si>
  <si>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</si>
  <si>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</si>
  <si>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</si>
  <si>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</si>
  <si>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</si>
  <si>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</si>
  <si>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</si>
  <si>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</si>
  <si>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</si>
  <si>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</si>
  <si>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</si>
  <si>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</si>
  <si>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</si>
  <si>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</si>
  <si>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</si>
  <si>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</si>
  <si>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</si>
  <si>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</si>
  <si>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</si>
  <si>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</si>
  <si>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BOX</t>
  </si>
  <si>
    <t>Boxer Retail Limited</t>
  </si>
  <si>
    <t>1000120~118726</t>
  </si>
  <si>
    <t>AHR</t>
  </si>
  <si>
    <t>ASSURA PLC</t>
  </si>
  <si>
    <t>1000120~118727</t>
  </si>
  <si>
    <t>SRI</t>
  </si>
  <si>
    <t>Supermarket Income REIT</t>
  </si>
  <si>
    <t>1000120~118778</t>
  </si>
  <si>
    <t>J210</t>
  </si>
  <si>
    <t>Resource 10</t>
  </si>
  <si>
    <t>1000122~61</t>
  </si>
  <si>
    <t>1000122~67</t>
  </si>
  <si>
    <t>1000122~79</t>
  </si>
  <si>
    <t>1000122~101</t>
  </si>
  <si>
    <t>1000122~105</t>
  </si>
  <si>
    <t>1000122~106</t>
  </si>
  <si>
    <t>1000122~119</t>
  </si>
  <si>
    <t>1000122~435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</si>
  <si>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</si>
  <si>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</si>
  <si>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</si>
  <si>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</si>
  <si>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</si>
  <si>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</si>
  <si>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</si>
  <si>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</si>
  <si>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</si>
  <si>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</si>
  <si>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</si>
  <si>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</si>
  <si>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</si>
  <si>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</si>
  <si>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</si>
  <si>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</si>
  <si>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</si>
  <si>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</si>
  <si>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</si>
  <si>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</si>
  <si>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</si>
  <si>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</si>
  <si>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</si>
  <si>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</si>
  <si>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1000123~64379</t>
  </si>
  <si>
    <t>1000123~64732</t>
  </si>
  <si>
    <t>1000123~71713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</si>
  <si>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</si>
  <si>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</si>
  <si>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</si>
  <si>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</si>
  <si>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</si>
  <si>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</si>
  <si>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</si>
  <si>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</si>
  <si>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</si>
  <si>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</si>
  <si>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</si>
  <si>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</si>
  <si>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</si>
  <si>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</si>
  <si>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</si>
  <si>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</si>
  <si>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</si>
  <si>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</si>
  <si>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</si>
  <si>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</si>
  <si>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</si>
  <si>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</si>
  <si>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</si>
  <si>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</si>
  <si>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</si>
  <si>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</si>
  <si>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</si>
  <si>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</si>
  <si>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</si>
  <si>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</si>
  <si>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</si>
  <si>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</si>
  <si>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</si>
  <si>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</si>
  <si>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</si>
  <si>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</si>
  <si>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</si>
  <si>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</si>
  <si>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</si>
  <si>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</si>
  <si>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</si>
  <si>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</si>
  <si>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</si>
  <si>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</si>
  <si>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</si>
  <si>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</si>
  <si>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</si>
  <si>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</si>
  <si>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</si>
  <si>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</si>
  <si>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</si>
  <si>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</si>
  <si>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</si>
  <si>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</si>
  <si>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</si>
  <si>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</si>
  <si>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</si>
  <si>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</si>
  <si>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</si>
  <si>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</si>
  <si>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</si>
  <si>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</si>
  <si>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</si>
  <si>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</si>
  <si>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</si>
  <si>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</si>
  <si>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</si>
  <si>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</si>
  <si>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</si>
  <si>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</si>
  <si>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</si>
  <si>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</si>
  <si>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</si>
  <si>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</si>
  <si>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</si>
  <si>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</si>
  <si>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</si>
  <si>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</si>
  <si>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</si>
  <si>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1000132~5990</t>
  </si>
  <si>
    <t>1000132~13461</t>
  </si>
  <si>
    <t>1000132~13653</t>
  </si>
  <si>
    <t>1000132~13966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</si>
  <si>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</si>
  <si>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</si>
  <si>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</si>
  <si>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</si>
  <si>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</si>
  <si>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</si>
  <si>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</si>
  <si>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</si>
  <si>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</si>
  <si>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1000132~118727</t>
  </si>
  <si>
    <t>1000132~118778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</si>
  <si>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</si>
  <si>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</si>
  <si>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</si>
  <si>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</si>
  <si>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</si>
  <si>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</si>
  <si>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</si>
  <si>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</si>
  <si>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</si>
  <si>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</si>
  <si>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</si>
  <si>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</si>
  <si>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</si>
  <si>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</si>
  <si>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</si>
  <si>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</si>
  <si>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</si>
  <si>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</si>
  <si>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</si>
  <si>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</si>
  <si>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</si>
  <si>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</si>
  <si>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</si>
  <si>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</si>
  <si>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</si>
  <si>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</si>
  <si>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</si>
  <si>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</si>
  <si>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</si>
  <si>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</si>
  <si>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</si>
  <si>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</si>
  <si>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</si>
  <si>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</si>
  <si>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</si>
  <si>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</si>
  <si>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</si>
  <si>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</si>
  <si>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</si>
  <si>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</si>
  <si>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</si>
  <si>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</si>
  <si>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</si>
  <si>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J303</t>
  </si>
  <si>
    <t>Capped All Share</t>
  </si>
  <si>
    <t>1000145~20</t>
  </si>
  <si>
    <t>1000145~61</t>
  </si>
  <si>
    <t>1000145~67</t>
  </si>
  <si>
    <t>1000145~79</t>
  </si>
  <si>
    <t>1000145~101</t>
  </si>
  <si>
    <t>1000145~105</t>
  </si>
  <si>
    <t>1000145~106</t>
  </si>
  <si>
    <t>1000145~119</t>
  </si>
  <si>
    <t>1000145~121</t>
  </si>
  <si>
    <t>1000145~193</t>
  </si>
  <si>
    <t>1000145~201</t>
  </si>
  <si>
    <t>1000145~209</t>
  </si>
  <si>
    <t>1000145~213</t>
  </si>
  <si>
    <t>1000145~220</t>
  </si>
  <si>
    <t>1000145~230</t>
  </si>
  <si>
    <t>1000145~233</t>
  </si>
  <si>
    <t>1000145~264</t>
  </si>
  <si>
    <t>1000145~266</t>
  </si>
  <si>
    <t>1000145~304</t>
  </si>
  <si>
    <t>1000145~306</t>
  </si>
  <si>
    <t>1000145~325</t>
  </si>
  <si>
    <t>1000145~356</t>
  </si>
  <si>
    <t>1000145~378</t>
  </si>
  <si>
    <t>1000145~412</t>
  </si>
  <si>
    <t>1000145~420</t>
  </si>
  <si>
    <t>1000145~427</t>
  </si>
  <si>
    <t>1000145~431</t>
  </si>
  <si>
    <t>1000145~435</t>
  </si>
  <si>
    <t>1000145~493</t>
  </si>
  <si>
    <t>1000145~525</t>
  </si>
  <si>
    <t>1000145~562</t>
  </si>
  <si>
    <t>1000145~585</t>
  </si>
  <si>
    <t>1000145~611</t>
  </si>
  <si>
    <t>1000145~677</t>
  </si>
  <si>
    <t>1000145~717</t>
  </si>
  <si>
    <t>1000145~730</t>
  </si>
  <si>
    <t>1000145~762</t>
  </si>
  <si>
    <t>1000145~780</t>
  </si>
  <si>
    <t>1000145~1172</t>
  </si>
  <si>
    <t>1000145~1181</t>
  </si>
  <si>
    <t>1000145~1201</t>
  </si>
  <si>
    <t>1000145~1294</t>
  </si>
  <si>
    <t>1000145~1415</t>
  </si>
  <si>
    <t>1000145~1430</t>
  </si>
  <si>
    <t>1000145~1434</t>
  </si>
  <si>
    <t>1000145~1732</t>
  </si>
  <si>
    <t>1000145~1750</t>
  </si>
  <si>
    <t>1000145~1762</t>
  </si>
  <si>
    <t>1000145~1764</t>
  </si>
  <si>
    <t>1000145~1852</t>
  </si>
  <si>
    <t>1000145~1862</t>
  </si>
  <si>
    <t>1000145~1886</t>
  </si>
  <si>
    <t>1000145~1923</t>
  </si>
  <si>
    <t>1000145~2064</t>
  </si>
  <si>
    <t>1000145~2198</t>
  </si>
  <si>
    <t>1000145~2218</t>
  </si>
  <si>
    <t>1000145~2320</t>
  </si>
  <si>
    <t>1000145~2496</t>
  </si>
  <si>
    <t>1000145~2820</t>
  </si>
  <si>
    <t>1000145~2896</t>
  </si>
  <si>
    <t>1000145~3167</t>
  </si>
  <si>
    <t>1000145~3440</t>
  </si>
  <si>
    <t>1000145~3841</t>
  </si>
  <si>
    <t>1000145~3983</t>
  </si>
  <si>
    <t>1000145~4430</t>
  </si>
  <si>
    <t>1000145~4730</t>
  </si>
  <si>
    <t>1000145~4853</t>
  </si>
  <si>
    <t>1000145~5098</t>
  </si>
  <si>
    <t>1000145~5433</t>
  </si>
  <si>
    <t>1000145~5990</t>
  </si>
  <si>
    <t>1000145~6199</t>
  </si>
  <si>
    <t>1000145~8290</t>
  </si>
  <si>
    <t>1000145~8847</t>
  </si>
  <si>
    <t>1000145~8944</t>
  </si>
  <si>
    <t>1000145~9596</t>
  </si>
  <si>
    <t>1000145~10019</t>
  </si>
  <si>
    <t>1000145~10268</t>
  </si>
  <si>
    <t>1000145~10922</t>
  </si>
  <si>
    <t>1000145~12174</t>
  </si>
  <si>
    <t>1000145~12446</t>
  </si>
  <si>
    <t>1000145~12511</t>
  </si>
  <si>
    <t>1000145~12917</t>
  </si>
  <si>
    <t>1000145~13461</t>
  </si>
  <si>
    <t>1000145~13653</t>
  </si>
  <si>
    <t>1000145~13966</t>
  </si>
  <si>
    <t>1000145~14071</t>
  </si>
  <si>
    <t>1000145~14713</t>
  </si>
  <si>
    <t>1000145~14890</t>
  </si>
  <si>
    <t>1000145~14995</t>
  </si>
  <si>
    <t>1000145~21187</t>
  </si>
  <si>
    <t>1000145~36242</t>
  </si>
  <si>
    <t>1000145~39318</t>
  </si>
  <si>
    <t>1000145~42253</t>
  </si>
  <si>
    <t>1000145~44295</t>
  </si>
  <si>
    <t>1000145~44414</t>
  </si>
  <si>
    <t>1000145~48586</t>
  </si>
  <si>
    <t>1000145~50845</t>
  </si>
  <si>
    <t>1000145~55253</t>
  </si>
  <si>
    <t>1000145~56806</t>
  </si>
  <si>
    <t>1000145~59560</t>
  </si>
  <si>
    <t>1000145~62540</t>
  </si>
  <si>
    <t>1000145~64379</t>
  </si>
  <si>
    <t>1000145~64732</t>
  </si>
  <si>
    <t>1000145~69094</t>
  </si>
  <si>
    <t>1000145~71713</t>
  </si>
  <si>
    <t>1000145~75498</t>
  </si>
  <si>
    <t>1000145~76105</t>
  </si>
  <si>
    <t>1000145~79915</t>
  </si>
  <si>
    <t>1000145~82002</t>
  </si>
  <si>
    <t>1000145~84927</t>
  </si>
  <si>
    <t>1000145~86791</t>
  </si>
  <si>
    <t>1000145~88812</t>
  </si>
  <si>
    <t>1000145~90044</t>
  </si>
  <si>
    <t>1000145~90045</t>
  </si>
  <si>
    <t>1000145~94691</t>
  </si>
  <si>
    <t>1000145~95230</t>
  </si>
  <si>
    <t>1000145~95943</t>
  </si>
  <si>
    <t>1000145~96313</t>
  </si>
  <si>
    <t>1000145~99768</t>
  </si>
  <si>
    <t>1000145~107742</t>
  </si>
  <si>
    <t>1000145~112103</t>
  </si>
  <si>
    <t>1000145~114459</t>
  </si>
  <si>
    <t>1000145~118726</t>
  </si>
  <si>
    <t>1000145~118727</t>
  </si>
  <si>
    <t>1000145~118778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</si>
  <si>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</si>
  <si>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</si>
  <si>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</si>
  <si>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</si>
  <si>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</si>
  <si>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</si>
  <si>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</si>
  <si>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</si>
  <si>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</si>
  <si>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</si>
  <si>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</si>
  <si>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</si>
  <si>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</si>
  <si>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</si>
  <si>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</si>
  <si>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</si>
  <si>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</si>
  <si>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</si>
  <si>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</si>
  <si>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</si>
  <si>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</si>
  <si>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</si>
  <si>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</si>
  <si>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</si>
  <si>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</si>
  <si>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</si>
  <si>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</si>
  <si>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</si>
  <si>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</si>
  <si>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</si>
  <si>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</si>
  <si>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</si>
  <si>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</si>
  <si>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</si>
  <si>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</si>
  <si>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</si>
  <si>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</si>
  <si>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</si>
  <si>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</si>
  <si>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</si>
  <si>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</si>
  <si>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</si>
  <si>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</si>
  <si>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</si>
  <si>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</si>
  <si>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</si>
  <si>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</si>
  <si>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</si>
  <si>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</si>
  <si>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</si>
  <si>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</si>
  <si>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</si>
  <si>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</si>
  <si>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</si>
  <si>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</si>
  <si>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</si>
  <si>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</si>
  <si>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</si>
  <si>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</si>
  <si>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</si>
  <si>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</si>
  <si>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</si>
  <si>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</si>
  <si>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</si>
  <si>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</si>
  <si>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</si>
  <si>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</si>
  <si>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</si>
  <si>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</si>
  <si>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</si>
  <si>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</si>
  <si>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</si>
  <si>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</si>
  <si>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</si>
  <si>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</si>
  <si>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</si>
  <si>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</si>
  <si>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</si>
  <si>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</si>
  <si>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</si>
  <si>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</si>
  <si>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</si>
  <si>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</si>
  <si>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</si>
  <si>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</si>
  <si>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</si>
  <si>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</si>
  <si>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</si>
  <si>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</si>
  <si>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</si>
  <si>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</si>
  <si>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</si>
  <si>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</si>
  <si>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</si>
  <si>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</si>
  <si>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</si>
  <si>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</si>
  <si>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</si>
  <si>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</si>
  <si>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</si>
  <si>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</si>
  <si>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</si>
  <si>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</si>
  <si>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</si>
  <si>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</si>
  <si>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</si>
  <si>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</si>
  <si>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</si>
  <si>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</si>
  <si>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</si>
  <si>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</si>
  <si>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</si>
  <si>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</si>
  <si>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</si>
  <si>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</si>
  <si>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</si>
  <si>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</si>
  <si>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</si>
  <si>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</si>
  <si>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</si>
  <si>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</si>
  <si>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</si>
  <si>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</si>
  <si>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</si>
  <si>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</si>
  <si>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</si>
  <si>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</si>
  <si>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</si>
  <si>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</si>
  <si>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</si>
  <si>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</si>
  <si>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</si>
  <si>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</si>
  <si>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</si>
  <si>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</si>
  <si>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</si>
  <si>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</si>
  <si>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</si>
  <si>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</si>
  <si>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</si>
  <si>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</si>
  <si>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</si>
  <si>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</si>
  <si>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</si>
  <si>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</si>
  <si>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</si>
  <si>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</si>
  <si>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</si>
  <si>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</si>
  <si>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</si>
  <si>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</si>
  <si>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</si>
  <si>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</si>
  <si>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</si>
  <si>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</si>
  <si>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</si>
  <si>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</si>
  <si>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</si>
  <si>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</si>
  <si>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</si>
  <si>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</si>
  <si>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</si>
  <si>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</si>
  <si>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</si>
  <si>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</si>
  <si>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</si>
  <si>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</si>
  <si>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1000156~118726</t>
  </si>
  <si>
    <t>1000156~118727</t>
  </si>
  <si>
    <t>1000156~118778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</si>
  <si>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</si>
  <si>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</si>
  <si>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</si>
  <si>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</si>
  <si>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</si>
  <si>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</si>
  <si>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</si>
  <si>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</si>
  <si>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</si>
  <si>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</si>
  <si>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</si>
  <si>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</si>
  <si>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</si>
  <si>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</si>
  <si>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</si>
  <si>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</si>
  <si>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</si>
  <si>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</si>
  <si>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</si>
  <si>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</si>
  <si>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</si>
  <si>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</si>
  <si>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</si>
  <si>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</si>
  <si>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</si>
  <si>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</si>
  <si>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</si>
  <si>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</si>
  <si>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</si>
  <si>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</si>
  <si>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</si>
  <si>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</si>
  <si>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</si>
  <si>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</si>
  <si>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</si>
  <si>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</si>
  <si>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</si>
  <si>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</si>
  <si>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</si>
  <si>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</si>
  <si>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</si>
  <si>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</si>
  <si>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</si>
  <si>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</si>
  <si>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</si>
  <si>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</si>
  <si>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</si>
  <si>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</si>
  <si>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</si>
  <si>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</si>
  <si>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</si>
  <si>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</si>
  <si>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</si>
  <si>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</si>
  <si>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</si>
  <si>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</si>
  <si>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</si>
  <si>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</si>
  <si>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</si>
  <si>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</si>
  <si>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</si>
  <si>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</si>
  <si>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</si>
  <si>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</si>
  <si>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</si>
  <si>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1000397~193</t>
  </si>
  <si>
    <t>1000397~201</t>
  </si>
  <si>
    <t>1000397~209</t>
  </si>
  <si>
    <t>1000397~213</t>
  </si>
  <si>
    <t>1000397~233</t>
  </si>
  <si>
    <t>1000397~356</t>
  </si>
  <si>
    <t>1000397~611</t>
  </si>
  <si>
    <t>1000397~1172</t>
  </si>
  <si>
    <t>1000397~1415</t>
  </si>
  <si>
    <t>1000397~1732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</si>
  <si>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</si>
  <si>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</si>
  <si>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</si>
  <si>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</si>
  <si>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</si>
  <si>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</si>
  <si>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</si>
  <si>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</si>
  <si>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</si>
  <si>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</si>
  <si>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1000397~75498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</si>
  <si>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</si>
  <si>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</si>
  <si>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</si>
  <si>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</si>
  <si>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</si>
  <si>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</si>
  <si>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</si>
  <si>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</si>
  <si>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</si>
  <si>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</si>
  <si>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</si>
  <si>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</si>
  <si>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</si>
  <si>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</si>
  <si>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</si>
  <si>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</si>
  <si>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</si>
  <si>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</si>
  <si>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</si>
  <si>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</si>
  <si>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</si>
  <si>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</si>
  <si>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</si>
  <si>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</si>
  <si>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</si>
  <si>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</si>
  <si>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</si>
  <si>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</si>
  <si>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</si>
  <si>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</si>
  <si>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</si>
  <si>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</si>
  <si>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</si>
  <si>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</si>
  <si>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</si>
  <si>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</si>
  <si>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</si>
  <si>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</si>
  <si>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</si>
  <si>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</si>
  <si>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</si>
  <si>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</si>
  <si>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</si>
  <si>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</si>
  <si>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</si>
  <si>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</si>
  <si>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</si>
  <si>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</si>
  <si>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</si>
  <si>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</si>
  <si>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</si>
  <si>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</si>
  <si>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</si>
  <si>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</si>
  <si>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</si>
  <si>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</si>
  <si>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</si>
  <si>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</si>
  <si>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</si>
  <si>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</si>
  <si>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</si>
  <si>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</si>
  <si>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</si>
  <si>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</si>
  <si>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</si>
  <si>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</si>
  <si>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</si>
  <si>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</si>
  <si>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</si>
  <si>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</si>
  <si>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</si>
  <si>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</si>
  <si>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</si>
  <si>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</si>
  <si>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</si>
  <si>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</si>
  <si>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</si>
  <si>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</si>
  <si>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</si>
  <si>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</si>
  <si>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</si>
  <si>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</si>
  <si>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</si>
  <si>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</si>
  <si>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</si>
  <si>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</si>
  <si>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</si>
  <si>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</si>
  <si>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</si>
  <si>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</si>
  <si>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</si>
  <si>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</si>
  <si>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</si>
  <si>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</si>
  <si>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</si>
  <si>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</si>
  <si>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</si>
  <si>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</si>
  <si>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</si>
  <si>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</si>
  <si>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</si>
  <si>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</si>
  <si>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</si>
  <si>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</si>
  <si>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</si>
  <si>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</si>
  <si>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</si>
  <si>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</si>
  <si>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</si>
  <si>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</si>
  <si>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</si>
  <si>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</si>
  <si>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</si>
  <si>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</si>
  <si>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</si>
  <si>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</si>
  <si>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</si>
  <si>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</si>
  <si>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</si>
  <si>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</si>
  <si>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</si>
  <si>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</si>
  <si>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</si>
  <si>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</si>
  <si>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</si>
  <si>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</si>
  <si>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1000439~118726</t>
  </si>
  <si>
    <t>1000439~118727</t>
  </si>
  <si>
    <t>1000439~118778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</si>
  <si>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</si>
  <si>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</si>
  <si>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</si>
  <si>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</si>
  <si>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</si>
  <si>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</si>
  <si>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</si>
  <si>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</si>
  <si>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</si>
  <si>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</si>
  <si>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</si>
  <si>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</si>
  <si>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</si>
  <si>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</si>
  <si>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</si>
  <si>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</si>
  <si>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</si>
  <si>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</si>
  <si>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</si>
  <si>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</si>
  <si>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</si>
  <si>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</si>
  <si>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</si>
  <si>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</si>
  <si>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</si>
  <si>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</si>
  <si>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</si>
  <si>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</si>
  <si>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</si>
  <si>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</si>
  <si>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</si>
  <si>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</si>
  <si>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</si>
  <si>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</si>
  <si>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</si>
  <si>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</si>
  <si>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</si>
  <si>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</si>
  <si>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</si>
  <si>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</si>
  <si>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</si>
  <si>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</si>
  <si>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</si>
  <si>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</si>
  <si>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</si>
  <si>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</si>
  <si>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</si>
  <si>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</si>
  <si>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</si>
  <si>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</si>
  <si>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</si>
  <si>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</si>
  <si>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</si>
  <si>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</si>
  <si>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</si>
  <si>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</si>
  <si>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</si>
  <si>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</si>
  <si>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</si>
  <si>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</si>
  <si>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</si>
  <si>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</si>
  <si>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</si>
  <si>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</si>
  <si>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</si>
  <si>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</si>
  <si>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</si>
  <si>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</si>
  <si>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</si>
  <si>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</si>
  <si>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</si>
  <si>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</si>
  <si>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</si>
  <si>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</si>
  <si>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</si>
  <si>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J800</t>
  </si>
  <si>
    <t>Tradable Property</t>
  </si>
  <si>
    <t>1009055~264</t>
  </si>
  <si>
    <t>1009055~2896</t>
  </si>
  <si>
    <t>1009055~5990</t>
  </si>
  <si>
    <t>1009055~13966</t>
  </si>
  <si>
    <t>1009055~48586</t>
  </si>
  <si>
    <t>1009055~62540</t>
  </si>
  <si>
    <t>1009055~69094</t>
  </si>
  <si>
    <t>1009055~112103</t>
  </si>
  <si>
    <t>1009055~118727</t>
  </si>
  <si>
    <t>1009055~118778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</si>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</sst>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50709.xls" TargetMode="External"/><Relationship Id="rId1" Type="http://schemas.openxmlformats.org/officeDocument/2006/relationships/externalLinkPath" Target="JSE.PCOdc1.001.20250709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ypdciis06.jse.co.za\DownloadableDocuments\Safex\Cando%20Contracts\JSE.PCOdc1.001.20250718.xls" TargetMode="External"/><Relationship Id="rId1" Type="http://schemas.openxmlformats.org/officeDocument/2006/relationships/externalLinkPath" Target="JSE.PCOdc1.001.202507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ALSI</v>
          </cell>
          <cell r="B549" t="str">
            <v>TOP40TR INDEX</v>
          </cell>
        </row>
        <row r="550">
          <cell r="A550" t="str">
            <v>J210</v>
          </cell>
          <cell r="B550" t="str">
            <v>RESI20 INDEX</v>
          </cell>
        </row>
        <row r="551">
          <cell r="A551" t="str">
            <v>J211</v>
          </cell>
          <cell r="B551" t="str">
            <v>INDI25 INDEX</v>
          </cell>
        </row>
        <row r="552">
          <cell r="A552" t="str">
            <v>J212</v>
          </cell>
          <cell r="B552" t="str">
            <v>FINI15 INDEX</v>
          </cell>
        </row>
        <row r="553">
          <cell r="A553" t="str">
            <v>J213</v>
          </cell>
          <cell r="B553" t="str">
            <v>FINDI30 INDEX</v>
          </cell>
        </row>
        <row r="554">
          <cell r="A554" t="str">
            <v>J2EQ</v>
          </cell>
          <cell r="B554" t="str">
            <v>J2EQ INDEX</v>
          </cell>
        </row>
        <row r="555">
          <cell r="A555" t="str">
            <v>J300</v>
          </cell>
          <cell r="B555" t="str">
            <v>J300Z INDEX</v>
          </cell>
        </row>
        <row r="556">
          <cell r="A556" t="str">
            <v>J400</v>
          </cell>
          <cell r="B556" t="str">
            <v>JSHR40 INDEX</v>
          </cell>
        </row>
        <row r="557">
          <cell r="A557" t="str">
            <v>J430</v>
          </cell>
          <cell r="B557" t="str">
            <v>J430PR INDEX</v>
          </cell>
        </row>
        <row r="558">
          <cell r="A558" t="str">
            <v>J433</v>
          </cell>
          <cell r="B558" t="str">
            <v>J433PR INDEX</v>
          </cell>
        </row>
        <row r="559">
          <cell r="A559" t="str">
            <v>J537</v>
          </cell>
          <cell r="B559" t="str">
            <v>JGENR INDEX</v>
          </cell>
        </row>
        <row r="560">
          <cell r="A560" t="str">
            <v>J800</v>
          </cell>
          <cell r="B560" t="str">
            <v>J800PR INDEX</v>
          </cell>
        </row>
        <row r="561">
          <cell r="A561" t="str">
            <v>JS3011</v>
          </cell>
          <cell r="B561" t="str">
            <v>JBNKS INDEX</v>
          </cell>
        </row>
        <row r="562">
          <cell r="A562" t="str">
            <v>SBPP</v>
          </cell>
          <cell r="B562" t="str">
            <v>EP012345 PFD</v>
          </cell>
        </row>
        <row r="563">
          <cell r="A563" t="str">
            <v>J253</v>
          </cell>
          <cell r="B563" t="str">
            <v>JSAPY INDEX</v>
          </cell>
        </row>
        <row r="564">
          <cell r="A564" t="str">
            <v>J403TR</v>
          </cell>
          <cell r="B564" t="str">
            <v>JSHRALTR INDEX</v>
          </cell>
        </row>
        <row r="565">
          <cell r="A565" t="str">
            <v>DTOR</v>
          </cell>
          <cell r="B565" t="str">
            <v>JSHR40TR INDEX</v>
          </cell>
        </row>
        <row r="566">
          <cell r="A566" t="str">
            <v>DTOP</v>
          </cell>
          <cell r="B566" t="str">
            <v>JSHR40TR INDEX</v>
          </cell>
        </row>
        <row r="567">
          <cell r="A567" t="str">
            <v>DCAR</v>
          </cell>
          <cell r="B567" t="str">
            <v>J430TR INDEX</v>
          </cell>
        </row>
        <row r="568">
          <cell r="A568" t="str">
            <v>DCAP</v>
          </cell>
          <cell r="B568" t="str">
            <v>J430TR INDEX</v>
          </cell>
        </row>
        <row r="569">
          <cell r="A569" t="str">
            <v>DCAX</v>
          </cell>
          <cell r="B569" t="str">
            <v>J430TR INDEX</v>
          </cell>
        </row>
        <row r="570">
          <cell r="A570" t="str">
            <v>DCRX</v>
          </cell>
          <cell r="B570" t="str">
            <v>J430TR INDEX</v>
          </cell>
        </row>
        <row r="571">
          <cell r="A571" t="str">
            <v>BSK081</v>
          </cell>
          <cell r="B571" t="str">
            <v>BUKQ</v>
          </cell>
        </row>
        <row r="572">
          <cell r="A572" t="str">
            <v>BSK082</v>
          </cell>
          <cell r="B572" t="str">
            <v>BVKQ</v>
          </cell>
        </row>
        <row r="573">
          <cell r="A573" t="str">
            <v>BSK084</v>
          </cell>
          <cell r="B573" t="str">
            <v>BOKQ</v>
          </cell>
        </row>
        <row r="574">
          <cell r="A574" t="str">
            <v>BSK083</v>
          </cell>
          <cell r="B574" t="str">
            <v>BUKS</v>
          </cell>
        </row>
        <row r="575">
          <cell r="A575" t="str">
            <v>AUDZAR</v>
          </cell>
          <cell r="B575" t="str">
            <v>AUDZAR CURNCY</v>
          </cell>
        </row>
        <row r="576">
          <cell r="A576" t="str">
            <v>BSK004</v>
          </cell>
          <cell r="B576" t="str">
            <v>YMTQ</v>
          </cell>
        </row>
        <row r="577">
          <cell r="A577" t="str">
            <v>BSK013</v>
          </cell>
          <cell r="B577" t="str">
            <v>YPUQ</v>
          </cell>
        </row>
        <row r="578">
          <cell r="A578" t="str">
            <v>BSK024</v>
          </cell>
          <cell r="B578" t="str">
            <v>NNSQ</v>
          </cell>
        </row>
        <row r="579">
          <cell r="A579" t="str">
            <v>BSK025</v>
          </cell>
          <cell r="B579" t="str">
            <v>BVIQ</v>
          </cell>
        </row>
        <row r="580">
          <cell r="A580" t="str">
            <v>BSK026</v>
          </cell>
          <cell r="B580" t="str">
            <v>BXLQ</v>
          </cell>
        </row>
        <row r="581">
          <cell r="A581" t="str">
            <v>BSK027</v>
          </cell>
          <cell r="B581" t="str">
            <v>GXLQ</v>
          </cell>
        </row>
        <row r="582">
          <cell r="A582" t="str">
            <v>BSK028</v>
          </cell>
          <cell r="B582" t="str">
            <v>CSHQ</v>
          </cell>
        </row>
        <row r="583">
          <cell r="A583" t="str">
            <v>BSK032</v>
          </cell>
          <cell r="B583" t="str">
            <v>PDCQ</v>
          </cell>
        </row>
        <row r="584">
          <cell r="A584" t="str">
            <v>BSK046</v>
          </cell>
          <cell r="B584" t="str">
            <v>YNRQ</v>
          </cell>
        </row>
        <row r="585">
          <cell r="A585" t="str">
            <v>BSK070</v>
          </cell>
          <cell r="B585" t="str">
            <v>OMAQ</v>
          </cell>
        </row>
        <row r="586">
          <cell r="A586" t="str">
            <v>BSK075</v>
          </cell>
          <cell r="B586" t="str">
            <v>NOMQ</v>
          </cell>
        </row>
        <row r="587">
          <cell r="A587" t="str">
            <v>BSK077</v>
          </cell>
          <cell r="B587" t="str">
            <v>IMHQ</v>
          </cell>
        </row>
        <row r="588">
          <cell r="A588" t="str">
            <v>BSK078</v>
          </cell>
          <cell r="B588" t="str">
            <v>NMCQ</v>
          </cell>
        </row>
        <row r="589">
          <cell r="A589" t="str">
            <v>BSK079</v>
          </cell>
          <cell r="B589" t="str">
            <v>TOCQ</v>
          </cell>
        </row>
        <row r="590">
          <cell r="A590" t="str">
            <v>BWPZAR</v>
          </cell>
          <cell r="B590" t="str">
            <v>BWPZAR CURNCY</v>
          </cell>
        </row>
        <row r="591">
          <cell r="A591" t="str">
            <v>CADZAR</v>
          </cell>
          <cell r="B591" t="str">
            <v>CADZAR CURNCY</v>
          </cell>
        </row>
        <row r="592">
          <cell r="A592" t="str">
            <v>CHFZAR</v>
          </cell>
          <cell r="B592" t="str">
            <v>CHFZAR CURNCY</v>
          </cell>
        </row>
        <row r="593">
          <cell r="A593" t="str">
            <v>CNYZAR</v>
          </cell>
          <cell r="B593" t="str">
            <v>CNYZAR CURNCY</v>
          </cell>
        </row>
        <row r="594">
          <cell r="A594" t="str">
            <v>DKKZAR</v>
          </cell>
          <cell r="B594" t="str">
            <v>DKKZAR CURNCY</v>
          </cell>
        </row>
        <row r="595">
          <cell r="A595" t="str">
            <v>EURZAR</v>
          </cell>
          <cell r="B595" t="str">
            <v>EURZAR CURNCY</v>
          </cell>
        </row>
        <row r="596">
          <cell r="A596" t="str">
            <v>GBPZAR</v>
          </cell>
          <cell r="B596" t="str">
            <v>GBPZAR CURNCY</v>
          </cell>
        </row>
        <row r="597">
          <cell r="A597" t="str">
            <v>HKDZAR</v>
          </cell>
          <cell r="B597" t="str">
            <v>HKDZAR CURNCY</v>
          </cell>
        </row>
        <row r="598">
          <cell r="A598" t="str">
            <v>JPYZAR</v>
          </cell>
          <cell r="B598" t="str">
            <v>JPYZAR CURNCY</v>
          </cell>
        </row>
        <row r="599">
          <cell r="A599" t="str">
            <v>KESZAR</v>
          </cell>
          <cell r="B599" t="str">
            <v>KESZAR CURNCY</v>
          </cell>
        </row>
        <row r="600">
          <cell r="A600" t="str">
            <v>NOKZAR</v>
          </cell>
          <cell r="B600" t="str">
            <v>NOKZAR CURNCY</v>
          </cell>
        </row>
        <row r="601">
          <cell r="A601" t="str">
            <v>NZDZAR</v>
          </cell>
          <cell r="B601" t="str">
            <v>NZDZAR CURNCY</v>
          </cell>
        </row>
        <row r="602">
          <cell r="A602" t="str">
            <v>SGDZAR</v>
          </cell>
          <cell r="B602" t="str">
            <v>SGDZAR CURNCY</v>
          </cell>
        </row>
        <row r="603">
          <cell r="A603" t="str">
            <v>TRYZAR</v>
          </cell>
          <cell r="B603" t="str">
            <v>TRYZAR CURNCY</v>
          </cell>
        </row>
        <row r="604">
          <cell r="A604" t="str">
            <v>BSK080</v>
          </cell>
          <cell r="B604" t="str">
            <v>TGHQ</v>
          </cell>
        </row>
        <row r="605">
          <cell r="A605" t="str">
            <v>BSK085</v>
          </cell>
          <cell r="B605" t="str">
            <v>YSR2</v>
          </cell>
        </row>
        <row r="606">
          <cell r="A606" t="str">
            <v>BSK088</v>
          </cell>
          <cell r="B606" t="str">
            <v>B1KQ</v>
          </cell>
        </row>
        <row r="607">
          <cell r="A607" t="str">
            <v>BSK090</v>
          </cell>
          <cell r="B607" t="str">
            <v>YSR3</v>
          </cell>
        </row>
        <row r="608">
          <cell r="A608" t="str">
            <v>BSK089</v>
          </cell>
          <cell r="B608" t="str">
            <v>B2KQ</v>
          </cell>
        </row>
        <row r="609">
          <cell r="A609" t="str">
            <v>BSK091</v>
          </cell>
          <cell r="B609" t="str">
            <v>B3KQ</v>
          </cell>
        </row>
        <row r="610">
          <cell r="A610" t="str">
            <v>BSK092</v>
          </cell>
          <cell r="B610" t="str">
            <v>YSR4</v>
          </cell>
        </row>
        <row r="611">
          <cell r="A611" t="str">
            <v>BSK093</v>
          </cell>
          <cell r="B611" t="str">
            <v>YSR5</v>
          </cell>
        </row>
        <row r="612">
          <cell r="A612" t="str">
            <v>BSK094</v>
          </cell>
          <cell r="B612" t="str">
            <v>YSR6</v>
          </cell>
        </row>
        <row r="613">
          <cell r="A613" t="str">
            <v>MXNZAR</v>
          </cell>
          <cell r="B613" t="str">
            <v>MXNZAR CURNCY</v>
          </cell>
        </row>
        <row r="614">
          <cell r="A614" t="str">
            <v>BSK096</v>
          </cell>
          <cell r="B614" t="str">
            <v>YSR7</v>
          </cell>
        </row>
        <row r="615">
          <cell r="A615" t="str">
            <v>BSK095</v>
          </cell>
          <cell r="B615" t="str">
            <v>B4KQ</v>
          </cell>
        </row>
        <row r="616">
          <cell r="A616" t="str">
            <v>BSK097</v>
          </cell>
          <cell r="B616" t="str">
            <v>YSR8</v>
          </cell>
        </row>
        <row r="617">
          <cell r="A617" t="str">
            <v>BSK098</v>
          </cell>
          <cell r="B617" t="str">
            <v>YSR9</v>
          </cell>
        </row>
        <row r="618">
          <cell r="A618" t="str">
            <v>BSK099</v>
          </cell>
          <cell r="B618" t="str">
            <v>YR01</v>
          </cell>
        </row>
        <row r="619">
          <cell r="A619" t="str">
            <v>BSK100</v>
          </cell>
          <cell r="B619" t="str">
            <v>YR02</v>
          </cell>
        </row>
        <row r="620">
          <cell r="A620" t="str">
            <v>BSK101</v>
          </cell>
          <cell r="B620" t="str">
            <v>YR03</v>
          </cell>
        </row>
        <row r="621">
          <cell r="A621" t="str">
            <v>BSK102</v>
          </cell>
          <cell r="B621" t="str">
            <v>B5KQ</v>
          </cell>
        </row>
        <row r="622">
          <cell r="A622" t="str">
            <v>BSK103</v>
          </cell>
          <cell r="B622" t="str">
            <v>YR04</v>
          </cell>
        </row>
        <row r="623">
          <cell r="A623" t="str">
            <v>BSK104</v>
          </cell>
          <cell r="B623" t="str">
            <v>YR05</v>
          </cell>
        </row>
        <row r="624">
          <cell r="A624" t="str">
            <v>BSK105</v>
          </cell>
          <cell r="B624" t="str">
            <v>YR06</v>
          </cell>
        </row>
        <row r="625">
          <cell r="A625" t="str">
            <v>BSK106</v>
          </cell>
          <cell r="B625" t="str">
            <v>YR07</v>
          </cell>
        </row>
        <row r="626">
          <cell r="A626" t="str">
            <v>BSK107</v>
          </cell>
          <cell r="B626" t="str">
            <v>B6KQ</v>
          </cell>
        </row>
        <row r="627">
          <cell r="A627" t="str">
            <v>BSK108</v>
          </cell>
          <cell r="B627" t="str">
            <v>YR08</v>
          </cell>
        </row>
        <row r="628">
          <cell r="A628" t="str">
            <v>BSK109</v>
          </cell>
          <cell r="B628" t="str">
            <v>YR08</v>
          </cell>
        </row>
        <row r="629">
          <cell r="A629" t="str">
            <v>BSK110</v>
          </cell>
          <cell r="B629" t="str">
            <v>YR10</v>
          </cell>
        </row>
        <row r="630">
          <cell r="A630" t="str">
            <v>BSK111</v>
          </cell>
          <cell r="B630" t="str">
            <v>B7KQ</v>
          </cell>
        </row>
        <row r="631">
          <cell r="A631" t="str">
            <v>BSK113</v>
          </cell>
          <cell r="B631" t="str">
            <v>YR11</v>
          </cell>
        </row>
        <row r="632">
          <cell r="A632" t="str">
            <v>BSK115</v>
          </cell>
          <cell r="B632" t="str">
            <v>YR12</v>
          </cell>
        </row>
        <row r="633">
          <cell r="A633" t="str">
            <v>BSK114</v>
          </cell>
          <cell r="B633" t="str">
            <v>B8KQ</v>
          </cell>
        </row>
        <row r="634">
          <cell r="A634" t="str">
            <v>BSK116</v>
          </cell>
          <cell r="B634" t="str">
            <v>B9LQ</v>
          </cell>
        </row>
        <row r="635">
          <cell r="A635" t="str">
            <v>BSK117</v>
          </cell>
          <cell r="B635" t="str">
            <v>B9KQ</v>
          </cell>
        </row>
        <row r="636">
          <cell r="A636" t="str">
            <v>NDDUWQ</v>
          </cell>
          <cell r="B636" t="str">
            <v>NDDUWI INDEX</v>
          </cell>
        </row>
        <row r="637">
          <cell r="A637" t="str">
            <v>NDUEEQ</v>
          </cell>
          <cell r="B637" t="str">
            <v>NDUEEGF INDEX</v>
          </cell>
        </row>
        <row r="638">
          <cell r="A638" t="str">
            <v>CNHZAR</v>
          </cell>
          <cell r="B638" t="str">
            <v>CNHZAR CURNCY</v>
          </cell>
        </row>
        <row r="639">
          <cell r="A639" t="str">
            <v>BSK119</v>
          </cell>
          <cell r="B639" t="str">
            <v>YR14</v>
          </cell>
        </row>
        <row r="640">
          <cell r="A640" t="str">
            <v>BSK120</v>
          </cell>
          <cell r="B640" t="str">
            <v>YR15</v>
          </cell>
        </row>
        <row r="641">
          <cell r="A641" t="str">
            <v>ADMII</v>
          </cell>
          <cell r="B641" t="str">
            <v>ADM LN EQUITY</v>
          </cell>
        </row>
        <row r="642">
          <cell r="A642" t="str">
            <v>BSK118</v>
          </cell>
          <cell r="B642" t="str">
            <v>YR13</v>
          </cell>
        </row>
        <row r="643">
          <cell r="A643" t="str">
            <v>BSK122</v>
          </cell>
          <cell r="B643" t="str">
            <v>B9MQ</v>
          </cell>
        </row>
        <row r="644">
          <cell r="A644" t="str">
            <v>JCAR</v>
          </cell>
          <cell r="B644" t="str">
            <v>JPCAPT INDEX</v>
          </cell>
        </row>
        <row r="645">
          <cell r="A645" t="str">
            <v>BSK124</v>
          </cell>
          <cell r="B645" t="str">
            <v>GNDQ</v>
          </cell>
        </row>
        <row r="646">
          <cell r="A646" t="str">
            <v>J254</v>
          </cell>
          <cell r="B646" t="str">
            <v>JPCAPT INDEX</v>
          </cell>
        </row>
        <row r="647">
          <cell r="A647" t="str">
            <v>BSK123</v>
          </cell>
          <cell r="B647" t="str">
            <v>YR16</v>
          </cell>
        </row>
        <row r="648">
          <cell r="A648" t="str">
            <v>BSK125</v>
          </cell>
          <cell r="B648" t="str">
            <v>YR17</v>
          </cell>
        </row>
        <row r="649">
          <cell r="A649" t="str">
            <v>COINI</v>
          </cell>
          <cell r="B649" t="str">
            <v>COIN US EQUITY</v>
          </cell>
        </row>
        <row r="650">
          <cell r="A650" t="str">
            <v>AMGNI</v>
          </cell>
          <cell r="B650" t="str">
            <v>AMGN US EQUITY</v>
          </cell>
        </row>
        <row r="651">
          <cell r="A651" t="str">
            <v>MRKI</v>
          </cell>
          <cell r="B651" t="str">
            <v>MRK US EQUITY</v>
          </cell>
        </row>
        <row r="652">
          <cell r="A652" t="str">
            <v>GSI</v>
          </cell>
          <cell r="B652" t="str">
            <v>GS US EQUITY</v>
          </cell>
        </row>
        <row r="653">
          <cell r="A653" t="str">
            <v>MCDI</v>
          </cell>
          <cell r="B653" t="str">
            <v>MCD US EQUITY</v>
          </cell>
        </row>
        <row r="654">
          <cell r="A654" t="str">
            <v>OUT</v>
          </cell>
          <cell r="B654" t="str">
            <v>OUT SJ EQUITY</v>
          </cell>
        </row>
        <row r="655">
          <cell r="A655" t="str">
            <v>ZZD</v>
          </cell>
          <cell r="B655" t="str">
            <v>ZZD SJ EQUITY</v>
          </cell>
        </row>
        <row r="656">
          <cell r="A656" t="str">
            <v>BSK126</v>
          </cell>
          <cell r="B656" t="str">
            <v>BAWZ</v>
          </cell>
        </row>
        <row r="657">
          <cell r="A657" t="str">
            <v>BSK127</v>
          </cell>
          <cell r="B657" t="str">
            <v>YR18</v>
          </cell>
        </row>
        <row r="658">
          <cell r="A658" t="str">
            <v>BSK128</v>
          </cell>
          <cell r="B658" t="str">
            <v>YR19</v>
          </cell>
        </row>
        <row r="659">
          <cell r="A659" t="str">
            <v>MLI</v>
          </cell>
          <cell r="B659" t="str">
            <v>MLI SJ EQUITY</v>
          </cell>
        </row>
        <row r="660">
          <cell r="A660" t="str">
            <v>ARCCI</v>
          </cell>
          <cell r="B660" t="str">
            <v>ARCC US EQUITY</v>
          </cell>
        </row>
        <row r="661">
          <cell r="A661" t="str">
            <v>HDI</v>
          </cell>
          <cell r="B661" t="str">
            <v>HD US EQUITY</v>
          </cell>
        </row>
        <row r="662">
          <cell r="A662" t="str">
            <v>BSK129</v>
          </cell>
          <cell r="B662" t="str">
            <v>YR20</v>
          </cell>
        </row>
        <row r="663">
          <cell r="A663" t="str">
            <v>GOLDI</v>
          </cell>
          <cell r="B663" t="str">
            <v>GOLD US EQUITY</v>
          </cell>
        </row>
        <row r="664">
          <cell r="A664" t="str">
            <v>3690I</v>
          </cell>
          <cell r="B664" t="str">
            <v>3690 HK EQUITY</v>
          </cell>
        </row>
        <row r="665">
          <cell r="A665" t="str">
            <v>TRVI</v>
          </cell>
          <cell r="B665" t="str">
            <v>TRV US EQUITY</v>
          </cell>
        </row>
        <row r="666">
          <cell r="A666" t="str">
            <v>NVOI</v>
          </cell>
          <cell r="B666" t="str">
            <v>NVO US EQUITY</v>
          </cell>
        </row>
        <row r="667">
          <cell r="A667" t="str">
            <v>TMUSI</v>
          </cell>
          <cell r="B667" t="str">
            <v>TMUS US EQUITY</v>
          </cell>
        </row>
        <row r="668">
          <cell r="A668" t="str">
            <v>LLYI</v>
          </cell>
          <cell r="B668" t="str">
            <v>LLY US EQUITY</v>
          </cell>
        </row>
        <row r="669">
          <cell r="A669" t="str">
            <v>MDLZI</v>
          </cell>
          <cell r="B669" t="str">
            <v>MDLZ US EQUITY</v>
          </cell>
        </row>
        <row r="670">
          <cell r="A670" t="str">
            <v>CPTI</v>
          </cell>
          <cell r="B670" t="str">
            <v>CPT US EQUITY</v>
          </cell>
        </row>
        <row r="671">
          <cell r="A671" t="str">
            <v>J403</v>
          </cell>
          <cell r="B671" t="str">
            <v>JSHRAL INDEX</v>
          </cell>
        </row>
        <row r="672">
          <cell r="A672" t="str">
            <v>AT1I</v>
          </cell>
          <cell r="B672" t="str">
            <v>AT1 GR EQUITY</v>
          </cell>
        </row>
        <row r="673">
          <cell r="A673" t="str">
            <v>CMCSAI</v>
          </cell>
          <cell r="B673" t="str">
            <v>CMCSA US EQUITY</v>
          </cell>
        </row>
        <row r="674">
          <cell r="A674" t="str">
            <v>600519I</v>
          </cell>
          <cell r="B674" t="str">
            <v>600519 CH EQUITY</v>
          </cell>
        </row>
        <row r="675">
          <cell r="A675" t="str">
            <v>300750I</v>
          </cell>
          <cell r="B675" t="str">
            <v>300750 CH EQUITY</v>
          </cell>
        </row>
        <row r="676">
          <cell r="A676" t="str">
            <v>601318I</v>
          </cell>
          <cell r="B676" t="str">
            <v>601318 CH EQUITY</v>
          </cell>
        </row>
        <row r="677">
          <cell r="A677" t="str">
            <v>600036I</v>
          </cell>
          <cell r="B677" t="str">
            <v>600036 CH EQUITY</v>
          </cell>
        </row>
        <row r="678">
          <cell r="A678" t="str">
            <v>000858I</v>
          </cell>
          <cell r="B678" t="str">
            <v>000858 CH EQUITY</v>
          </cell>
        </row>
        <row r="679">
          <cell r="A679" t="str">
            <v>601012I</v>
          </cell>
          <cell r="B679" t="str">
            <v>601012 CH EQUITY</v>
          </cell>
        </row>
        <row r="680">
          <cell r="A680" t="str">
            <v>AVGOI</v>
          </cell>
          <cell r="B680" t="str">
            <v>AVGO US EQUITY</v>
          </cell>
        </row>
        <row r="681">
          <cell r="A681" t="str">
            <v>SHC</v>
          </cell>
          <cell r="B681" t="str">
            <v>SHC SJ EQUITY</v>
          </cell>
        </row>
        <row r="682">
          <cell r="A682" t="str">
            <v>BACIII</v>
          </cell>
          <cell r="B682" t="str">
            <v>BAC US EQUITY</v>
          </cell>
        </row>
        <row r="683">
          <cell r="A683" t="str">
            <v>MAI</v>
          </cell>
          <cell r="B683" t="str">
            <v>MA US EQUITY</v>
          </cell>
        </row>
        <row r="684">
          <cell r="A684" t="str">
            <v>MPWI</v>
          </cell>
          <cell r="B684" t="str">
            <v>MPW US EQUITY</v>
          </cell>
        </row>
        <row r="685">
          <cell r="A685" t="str">
            <v>STWDI</v>
          </cell>
          <cell r="B685" t="str">
            <v>STWD US EQUITY</v>
          </cell>
        </row>
        <row r="686">
          <cell r="A686" t="str">
            <v>BSK130</v>
          </cell>
          <cell r="B686" t="str">
            <v>YR21</v>
          </cell>
        </row>
        <row r="687">
          <cell r="A687" t="str">
            <v>BSK131</v>
          </cell>
          <cell r="B687" t="str">
            <v>YR22</v>
          </cell>
        </row>
        <row r="688">
          <cell r="A688" t="str">
            <v>BSK132</v>
          </cell>
          <cell r="B688" t="str">
            <v>YR23</v>
          </cell>
        </row>
        <row r="689">
          <cell r="A689" t="str">
            <v>TSMI</v>
          </cell>
          <cell r="B689" t="str">
            <v>TSM US EQUITY</v>
          </cell>
        </row>
        <row r="690">
          <cell r="A690" t="str">
            <v>MUI</v>
          </cell>
          <cell r="B690" t="str">
            <v>MU US EQUITY</v>
          </cell>
        </row>
        <row r="691">
          <cell r="A691" t="str">
            <v>BSK133</v>
          </cell>
          <cell r="B691" t="str">
            <v>YR24</v>
          </cell>
        </row>
        <row r="692">
          <cell r="A692" t="str">
            <v>BXSLI</v>
          </cell>
          <cell r="B692" t="str">
            <v>BXSL US EQUITY</v>
          </cell>
        </row>
        <row r="693">
          <cell r="A693" t="str">
            <v>FSKI</v>
          </cell>
          <cell r="B693" t="str">
            <v>FSK US EQUITY</v>
          </cell>
        </row>
        <row r="694">
          <cell r="A694" t="str">
            <v>EXW1Q</v>
          </cell>
          <cell r="B694" t="str">
            <v>SX5EEX GY EQUITY</v>
          </cell>
        </row>
        <row r="695">
          <cell r="A695" t="str">
            <v>BSK134</v>
          </cell>
          <cell r="B695" t="str">
            <v>YR25</v>
          </cell>
        </row>
        <row r="696">
          <cell r="A696" t="str">
            <v>ZARJPY</v>
          </cell>
          <cell r="B696" t="str">
            <v>ZARJPY CURNCY</v>
          </cell>
        </row>
        <row r="697">
          <cell r="A697" t="str">
            <v>INRZAR</v>
          </cell>
          <cell r="B697" t="str">
            <v>INRZAR CURNCY</v>
          </cell>
        </row>
        <row r="698">
          <cell r="A698" t="str">
            <v>ZARINR</v>
          </cell>
          <cell r="B698" t="str">
            <v>ZARINR CURNCY</v>
          </cell>
        </row>
        <row r="699">
          <cell r="A699" t="str">
            <v xml:space="preserve">SSU </v>
          </cell>
          <cell r="B699" t="str">
            <v>SSU SJ EQUITY</v>
          </cell>
        </row>
        <row r="700">
          <cell r="A700" t="str">
            <v>HYBQ</v>
          </cell>
          <cell r="B700" t="str">
            <v>HYG US EQUITY</v>
          </cell>
        </row>
        <row r="701">
          <cell r="A701" t="str">
            <v>URTHI</v>
          </cell>
          <cell r="B701" t="str">
            <v>URTH US EQUITY</v>
          </cell>
        </row>
        <row r="702">
          <cell r="A702" t="str">
            <v>VIXI</v>
          </cell>
          <cell r="B702" t="str">
            <v>VIXY US EQUITY</v>
          </cell>
        </row>
        <row r="703">
          <cell r="A703" t="str">
            <v>BSK135</v>
          </cell>
          <cell r="B703" t="str">
            <v>YR26</v>
          </cell>
        </row>
        <row r="704">
          <cell r="A704" t="str">
            <v>MXWDQ</v>
          </cell>
          <cell r="B704" t="str">
            <v>MXWD INDEX</v>
          </cell>
        </row>
        <row r="705">
          <cell r="A705" t="str">
            <v>STXGOV</v>
          </cell>
          <cell r="B705" t="str">
            <v>STXGOV SJ EQUITY</v>
          </cell>
        </row>
        <row r="706">
          <cell r="A706" t="str">
            <v>QQQQ</v>
          </cell>
          <cell r="B706" t="str">
            <v>QQQ US EQUITY</v>
          </cell>
        </row>
        <row r="707">
          <cell r="A707" t="str">
            <v>SNAPI</v>
          </cell>
          <cell r="B707" t="str">
            <v>SNAP US EQUITY</v>
          </cell>
        </row>
        <row r="708">
          <cell r="A708" t="str">
            <v>SQI</v>
          </cell>
          <cell r="B708" t="str">
            <v>XYZ US EQUITY</v>
          </cell>
        </row>
        <row r="709">
          <cell r="A709" t="str">
            <v>SEKZAR</v>
          </cell>
          <cell r="B709" t="str">
            <v>SEKZAR CURNCY</v>
          </cell>
        </row>
        <row r="710">
          <cell r="A710" t="str">
            <v>VNOMI</v>
          </cell>
          <cell r="B710" t="str">
            <v>VNOM US EQUITY</v>
          </cell>
        </row>
        <row r="711">
          <cell r="A711" t="str">
            <v>ELUI</v>
          </cell>
          <cell r="B711" t="str">
            <v>EL US EQUITY</v>
          </cell>
        </row>
        <row r="712">
          <cell r="A712" t="str">
            <v>GMCI</v>
          </cell>
          <cell r="B712" t="str">
            <v>GM US EQUITY</v>
          </cell>
        </row>
        <row r="713">
          <cell r="A713" t="str">
            <v>BSK137</v>
          </cell>
          <cell r="B713" t="str">
            <v>TCWQ</v>
          </cell>
        </row>
        <row r="714">
          <cell r="A714" t="str">
            <v>WBC</v>
          </cell>
          <cell r="B714" t="str">
            <v>WBC SJ EQUITY</v>
          </cell>
        </row>
        <row r="715">
          <cell r="A715" t="str">
            <v>IWDQ</v>
          </cell>
          <cell r="B715" t="str">
            <v>IWD US EQUITY</v>
          </cell>
        </row>
        <row r="716">
          <cell r="A716" t="str">
            <v>BSK136</v>
          </cell>
          <cell r="B716" t="str">
            <v>YR27</v>
          </cell>
        </row>
        <row r="717">
          <cell r="A717" t="str">
            <v>BSK138</v>
          </cell>
          <cell r="B717" t="str">
            <v>YR28</v>
          </cell>
        </row>
        <row r="718">
          <cell r="A718" t="str">
            <v>BSK139</v>
          </cell>
          <cell r="B718" t="str">
            <v>YR29</v>
          </cell>
        </row>
        <row r="719">
          <cell r="A719" t="str">
            <v>BSK140</v>
          </cell>
          <cell r="B719" t="str">
            <v>YR30</v>
          </cell>
        </row>
        <row r="720">
          <cell r="A720" t="str">
            <v>STXFIN</v>
          </cell>
          <cell r="B720" t="str">
            <v>STXFIN SJ EQUITY</v>
          </cell>
        </row>
        <row r="721">
          <cell r="A721" t="str">
            <v>BSK141</v>
          </cell>
          <cell r="B721" t="str">
            <v>YR31</v>
          </cell>
        </row>
        <row r="722">
          <cell r="A722" t="str">
            <v>CCJI</v>
          </cell>
          <cell r="B722" t="str">
            <v>CCJ US EQUITY</v>
          </cell>
        </row>
        <row r="723">
          <cell r="A723" t="str">
            <v>FTB</v>
          </cell>
          <cell r="B723" t="str">
            <v>FTB SJ EQUITY</v>
          </cell>
        </row>
        <row r="724">
          <cell r="A724" t="str">
            <v>DELLI</v>
          </cell>
          <cell r="B724" t="str">
            <v>DELL US EQUITY</v>
          </cell>
        </row>
        <row r="725">
          <cell r="A725" t="str">
            <v>VSTI</v>
          </cell>
          <cell r="B725" t="str">
            <v>VST US EQUITY</v>
          </cell>
        </row>
        <row r="726">
          <cell r="A726" t="str">
            <v>URA</v>
          </cell>
          <cell r="B726" t="str">
            <v>URA US EQUITY</v>
          </cell>
        </row>
        <row r="727">
          <cell r="A727" t="str">
            <v>HYGQ</v>
          </cell>
          <cell r="B727" t="str">
            <v>HYG US EQUITY</v>
          </cell>
        </row>
        <row r="728">
          <cell r="A728" t="str">
            <v>TXNI</v>
          </cell>
          <cell r="B728" t="str">
            <v>TXN US EQUITY</v>
          </cell>
        </row>
        <row r="729">
          <cell r="A729" t="str">
            <v>LMTI</v>
          </cell>
          <cell r="B729" t="str">
            <v>LMT US EQUITY</v>
          </cell>
        </row>
        <row r="730">
          <cell r="A730" t="str">
            <v>ABTI</v>
          </cell>
          <cell r="B730" t="str">
            <v>ABT US EQUITY</v>
          </cell>
        </row>
        <row r="731">
          <cell r="A731" t="str">
            <v>J203</v>
          </cell>
          <cell r="B731" t="str">
            <v>JALSH INDEX</v>
          </cell>
        </row>
        <row r="732">
          <cell r="A732" t="str">
            <v>JS4021</v>
          </cell>
          <cell r="B732" t="str">
            <v>JS4021 INDEX</v>
          </cell>
        </row>
        <row r="733">
          <cell r="A733" t="str">
            <v>MURZAR</v>
          </cell>
          <cell r="B733" t="str">
            <v>MURZAR CURNCY</v>
          </cell>
        </row>
        <row r="734">
          <cell r="A734" t="str">
            <v>COPI</v>
          </cell>
          <cell r="B734" t="str">
            <v>COP US EQUITY</v>
          </cell>
        </row>
        <row r="735">
          <cell r="A735" t="str">
            <v>SCHWI</v>
          </cell>
          <cell r="B735" t="str">
            <v>SCHW US EQUITY</v>
          </cell>
        </row>
        <row r="736">
          <cell r="A736" t="str">
            <v>BSK142</v>
          </cell>
          <cell r="B736" t="str">
            <v>YR32</v>
          </cell>
        </row>
        <row r="737">
          <cell r="A737" t="str">
            <v>BSK143</v>
          </cell>
          <cell r="B737" t="str">
            <v>YR33</v>
          </cell>
        </row>
        <row r="738">
          <cell r="A738" t="str">
            <v>INTUI</v>
          </cell>
          <cell r="B738" t="str">
            <v>INTU US EQUITY</v>
          </cell>
        </row>
        <row r="739">
          <cell r="A739" t="str">
            <v>PMR</v>
          </cell>
          <cell r="B739" t="str">
            <v>PMR SJ EQUITY</v>
          </cell>
        </row>
        <row r="740">
          <cell r="A740" t="str">
            <v>AGGGI</v>
          </cell>
          <cell r="B740" t="str">
            <v>AGGG LN EQUITY</v>
          </cell>
        </row>
        <row r="741">
          <cell r="A741" t="str">
            <v>BOX</v>
          </cell>
          <cell r="B741" t="str">
            <v>PIK SJ EQUITY</v>
          </cell>
        </row>
        <row r="742">
          <cell r="A742" t="str">
            <v>CANI</v>
          </cell>
          <cell r="B742" t="str">
            <v>CAN LN EQUITY</v>
          </cell>
        </row>
        <row r="743">
          <cell r="A743" t="str">
            <v>HAVASI</v>
          </cell>
          <cell r="B743" t="str">
            <v>HAVAS NA EQUITY</v>
          </cell>
        </row>
        <row r="744">
          <cell r="A744" t="str">
            <v>ALHGI</v>
          </cell>
          <cell r="B744" t="str">
            <v>ALHG FP Equity</v>
          </cell>
        </row>
        <row r="745">
          <cell r="A745" t="str">
            <v>PLTRI</v>
          </cell>
          <cell r="B745" t="str">
            <v>PLTR US EQUITY</v>
          </cell>
        </row>
        <row r="746">
          <cell r="A746" t="str">
            <v>VMEOI</v>
          </cell>
          <cell r="B746" t="str">
            <v>VMEO US EQUITY</v>
          </cell>
        </row>
        <row r="747">
          <cell r="A747" t="str">
            <v>BSK145</v>
          </cell>
          <cell r="B747" t="str">
            <v>YR34</v>
          </cell>
        </row>
        <row r="748">
          <cell r="A748" t="str">
            <v>J300TR</v>
          </cell>
          <cell r="B748" t="str">
            <v>TJ300Z INDEX</v>
          </cell>
        </row>
        <row r="749">
          <cell r="A749" t="str">
            <v>CTOP</v>
          </cell>
          <cell r="B749" t="str">
            <v>J300Z INDEX</v>
          </cell>
        </row>
        <row r="750">
          <cell r="A750" t="str">
            <v>CTOR</v>
          </cell>
          <cell r="B750" t="str">
            <v>TJ300Z INDEX</v>
          </cell>
        </row>
        <row r="751">
          <cell r="A751" t="str">
            <v>NTU</v>
          </cell>
          <cell r="B751" t="str">
            <v>NTU SJ EQUITY</v>
          </cell>
        </row>
        <row r="752">
          <cell r="A752" t="str">
            <v>THA</v>
          </cell>
          <cell r="B752" t="str">
            <v>THA SJ EQUITY</v>
          </cell>
        </row>
        <row r="753">
          <cell r="A753" t="str">
            <v>PPLTI</v>
          </cell>
          <cell r="B753" t="str">
            <v>PPLT US EQUITY</v>
          </cell>
        </row>
        <row r="754">
          <cell r="A754" t="str">
            <v>PPLTQ</v>
          </cell>
          <cell r="B754" t="str">
            <v>PPLT US EQUITY</v>
          </cell>
        </row>
        <row r="755">
          <cell r="A755" t="str">
            <v>GLDQ</v>
          </cell>
          <cell r="B755" t="str">
            <v>GLD US EQUITY</v>
          </cell>
        </row>
        <row r="756">
          <cell r="A756" t="str">
            <v>USOQ</v>
          </cell>
          <cell r="B756" t="str">
            <v>USO US EQUITY</v>
          </cell>
        </row>
        <row r="757">
          <cell r="A757" t="str">
            <v>1919I</v>
          </cell>
          <cell r="B757" t="str">
            <v>1919 HK EQUITY</v>
          </cell>
        </row>
        <row r="758">
          <cell r="A758" t="str">
            <v>APPI</v>
          </cell>
          <cell r="B758" t="str">
            <v>APP US EQUITY</v>
          </cell>
        </row>
        <row r="759">
          <cell r="A759" t="str">
            <v>SUR</v>
          </cell>
          <cell r="B759" t="str">
            <v>SUR SJ EQUITY</v>
          </cell>
        </row>
        <row r="760">
          <cell r="A760" t="str">
            <v>ZMWZAR</v>
          </cell>
          <cell r="B760" t="str">
            <v>ZMWZAR CURNCY</v>
          </cell>
        </row>
        <row r="761">
          <cell r="A761" t="str">
            <v>CTOX</v>
          </cell>
          <cell r="B761" t="str">
            <v>J300Z INDEX</v>
          </cell>
        </row>
        <row r="762">
          <cell r="A762" t="str">
            <v>VAL</v>
          </cell>
          <cell r="B762" t="str">
            <v>VAL SJ EQUITY</v>
          </cell>
        </row>
        <row r="763">
          <cell r="A763" t="str">
            <v>BSK146</v>
          </cell>
          <cell r="B763" t="str">
            <v>BSK146</v>
          </cell>
        </row>
        <row r="764">
          <cell r="A764" t="str">
            <v>CALS</v>
          </cell>
          <cell r="B764" t="str">
            <v>JCAPAL INDEX</v>
          </cell>
        </row>
        <row r="765">
          <cell r="A765" t="str">
            <v>CALR</v>
          </cell>
          <cell r="B765" t="str">
            <v>JCAPALTR INDEX</v>
          </cell>
        </row>
        <row r="766">
          <cell r="A766" t="str">
            <v>GWREI</v>
          </cell>
          <cell r="B766" t="str">
            <v>GWRE US EQUITY</v>
          </cell>
        </row>
        <row r="767">
          <cell r="A767" t="str">
            <v>HOODI</v>
          </cell>
          <cell r="B767" t="str">
            <v>HOOD US EQUITY</v>
          </cell>
        </row>
        <row r="768">
          <cell r="A768" t="str">
            <v>HPEI</v>
          </cell>
          <cell r="B768" t="str">
            <v>HPE US EQUITY</v>
          </cell>
        </row>
        <row r="769">
          <cell r="A769" t="str">
            <v>AGGQ</v>
          </cell>
          <cell r="B769" t="str">
            <v>AGG US EQUITY</v>
          </cell>
        </row>
        <row r="770">
          <cell r="A770" t="str">
            <v>GOOGLQ</v>
          </cell>
          <cell r="B770" t="str">
            <v>GOOG US EQUITY</v>
          </cell>
        </row>
        <row r="771">
          <cell r="A771" t="str">
            <v>NVDAQ</v>
          </cell>
          <cell r="B771" t="str">
            <v>NVDA US EQUITY</v>
          </cell>
        </row>
        <row r="772">
          <cell r="A772" t="str">
            <v>DELLQ</v>
          </cell>
          <cell r="B772" t="str">
            <v>DELL US EQUITY</v>
          </cell>
        </row>
        <row r="773">
          <cell r="A773" t="str">
            <v>700Q</v>
          </cell>
          <cell r="B773" t="str">
            <v>700 HK EQUITY</v>
          </cell>
        </row>
        <row r="774">
          <cell r="A774" t="str">
            <v>TSLAQ</v>
          </cell>
          <cell r="B774" t="str">
            <v>TSLA US EQUITY</v>
          </cell>
        </row>
        <row r="775">
          <cell r="A775" t="str">
            <v>FEZQ</v>
          </cell>
          <cell r="B775" t="str">
            <v>FEZ US EQUITY</v>
          </cell>
        </row>
        <row r="776">
          <cell r="A776" t="str">
            <v>J303</v>
          </cell>
          <cell r="B776" t="str">
            <v>JCAPAL INDEX</v>
          </cell>
        </row>
        <row r="777">
          <cell r="A777" t="str">
            <v>SMCII</v>
          </cell>
          <cell r="B777" t="str">
            <v>SMCI US EQUITY</v>
          </cell>
        </row>
        <row r="778">
          <cell r="A778" t="str">
            <v>LSK</v>
          </cell>
          <cell r="B778" t="str">
            <v>LSK SJ EQUITY</v>
          </cell>
        </row>
        <row r="779">
          <cell r="A779" t="str">
            <v>BSK147</v>
          </cell>
          <cell r="B779" t="str">
            <v>YR35</v>
          </cell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0.99498335841495944</v>
          </cell>
        </row>
        <row r="18">
          <cell r="P18">
            <v>5.0166415850404888E-3</v>
          </cell>
        </row>
        <row r="19">
          <cell r="P19">
            <v>0.44790419161676648</v>
          </cell>
        </row>
        <row r="20">
          <cell r="P20">
            <v>0.55209580838323358</v>
          </cell>
        </row>
        <row r="21">
          <cell r="P21">
            <v>0.85574840815798825</v>
          </cell>
        </row>
        <row r="22">
          <cell r="P22">
            <v>0.14425159184201169</v>
          </cell>
        </row>
        <row r="23">
          <cell r="P23">
            <v>0.2856787767416219</v>
          </cell>
        </row>
        <row r="24">
          <cell r="P24">
            <v>1.2091448380344594E-3</v>
          </cell>
        </row>
        <row r="25">
          <cell r="P25">
            <v>0.71311207842034374</v>
          </cell>
        </row>
        <row r="26">
          <cell r="P26">
            <v>3.2259471682498334E-2</v>
          </cell>
        </row>
        <row r="27">
          <cell r="P27">
            <v>7.6020258598560653E-2</v>
          </cell>
        </row>
        <row r="28">
          <cell r="P28">
            <v>5.5338033994362823E-2</v>
          </cell>
        </row>
        <row r="29">
          <cell r="P29">
            <v>8.260706526068283E-2</v>
          </cell>
        </row>
        <row r="30">
          <cell r="P30">
            <v>3.0342168948558637E-2</v>
          </cell>
        </row>
        <row r="31">
          <cell r="P31">
            <v>7.5724597727762868E-2</v>
          </cell>
        </row>
        <row r="32">
          <cell r="P32">
            <v>3.3386297987010531E-2</v>
          </cell>
        </row>
        <row r="33">
          <cell r="P33">
            <v>4.7695792388783131E-2</v>
          </cell>
        </row>
        <row r="34">
          <cell r="P34">
            <v>5.7167842376816401E-2</v>
          </cell>
        </row>
        <row r="35">
          <cell r="P35">
            <v>6.6717754033969776E-2</v>
          </cell>
        </row>
        <row r="36">
          <cell r="P36">
            <v>3.2439527872948841E-2</v>
          </cell>
        </row>
        <row r="37">
          <cell r="P37">
            <v>4.236398295912689E-2</v>
          </cell>
        </row>
        <row r="38">
          <cell r="P38">
            <v>3.8087417558638953E-2</v>
          </cell>
        </row>
        <row r="39">
          <cell r="P39">
            <v>3.3938672405409237E-2</v>
          </cell>
        </row>
        <row r="40">
          <cell r="P40">
            <v>4.3582755839063986E-2</v>
          </cell>
        </row>
        <row r="41">
          <cell r="P41">
            <v>3.4233417440702865E-2</v>
          </cell>
        </row>
        <row r="42">
          <cell r="P42">
            <v>8.3198194858606744E-2</v>
          </cell>
        </row>
        <row r="43">
          <cell r="P43">
            <v>3.745748067766385E-2</v>
          </cell>
        </row>
        <row r="44">
          <cell r="P44">
            <v>5.0707147283079915E-2</v>
          </cell>
        </row>
        <row r="45">
          <cell r="P45">
            <v>4.6732120105752749E-2</v>
          </cell>
        </row>
        <row r="46">
          <cell r="P46">
            <v>0.15224215660660911</v>
          </cell>
        </row>
        <row r="47">
          <cell r="P47">
            <v>0.83205439436200135</v>
          </cell>
        </row>
        <row r="48">
          <cell r="P48">
            <v>1.5703449031389576E-2</v>
          </cell>
        </row>
        <row r="49">
          <cell r="P49">
            <v>0.2059515782639097</v>
          </cell>
        </row>
        <row r="50">
          <cell r="P50">
            <v>0.79404842173609036</v>
          </cell>
        </row>
        <row r="51">
          <cell r="P51">
            <v>0.23796651354409445</v>
          </cell>
        </row>
        <row r="52">
          <cell r="P52">
            <v>8.5219336115669383E-2</v>
          </cell>
        </row>
        <row r="53">
          <cell r="P53">
            <v>0.1635826855512475</v>
          </cell>
        </row>
        <row r="54">
          <cell r="P54">
            <v>9.2823952516956923E-2</v>
          </cell>
        </row>
        <row r="55">
          <cell r="P55">
            <v>0.12470969597797983</v>
          </cell>
        </row>
        <row r="56">
          <cell r="P56">
            <v>6.351598386097547E-2</v>
          </cell>
        </row>
        <row r="57">
          <cell r="P57">
            <v>0.23218183243307641</v>
          </cell>
        </row>
        <row r="58">
          <cell r="P58">
            <v>6.2487981592337746E-2</v>
          </cell>
        </row>
        <row r="59">
          <cell r="P59">
            <v>7.2903295862849146E-2</v>
          </cell>
        </row>
        <row r="60">
          <cell r="P60">
            <v>0.14478518183014957</v>
          </cell>
        </row>
        <row r="61">
          <cell r="P61">
            <v>5.439816172614937E-2</v>
          </cell>
        </row>
        <row r="62">
          <cell r="P62">
            <v>7.59862247478887E-2</v>
          </cell>
        </row>
        <row r="63">
          <cell r="P63">
            <v>0.20240343755358728</v>
          </cell>
        </row>
        <row r="64">
          <cell r="P64">
            <v>0.11882317533723491</v>
          </cell>
        </row>
        <row r="65">
          <cell r="P65">
            <v>8.782567732077981E-2</v>
          </cell>
        </row>
        <row r="66">
          <cell r="P66">
            <v>9.1258283279550309E-2</v>
          </cell>
        </row>
        <row r="67">
          <cell r="P67">
            <v>8.9128580749473288E-2</v>
          </cell>
        </row>
        <row r="68">
          <cell r="P68">
            <v>0.23077183948482002</v>
          </cell>
        </row>
        <row r="69">
          <cell r="P69">
            <v>6.2237325032314127E-2</v>
          </cell>
        </row>
        <row r="70">
          <cell r="P70">
            <v>0.10436385221364303</v>
          </cell>
        </row>
        <row r="71">
          <cell r="P71">
            <v>0.10031542539582076</v>
          </cell>
        </row>
        <row r="72">
          <cell r="P72">
            <v>9.8372297476655685E-2</v>
          </cell>
        </row>
        <row r="73">
          <cell r="P73">
            <v>0.12846653942587516</v>
          </cell>
        </row>
        <row r="74">
          <cell r="P74">
            <v>0.27547272097087117</v>
          </cell>
        </row>
        <row r="75">
          <cell r="P75">
            <v>1.9464175721976968E-2</v>
          </cell>
        </row>
        <row r="76">
          <cell r="P76">
            <v>0.10637824174482628</v>
          </cell>
        </row>
        <row r="77">
          <cell r="P77">
            <v>0.13268816359179922</v>
          </cell>
        </row>
        <row r="78">
          <cell r="P78">
            <v>0.39767644652462841</v>
          </cell>
        </row>
        <row r="79">
          <cell r="P79">
            <v>0.12399808558771995</v>
          </cell>
        </row>
        <row r="80">
          <cell r="P80">
            <v>0.16593040042367133</v>
          </cell>
        </row>
        <row r="81">
          <cell r="P81">
            <v>5.3864486405377839E-2</v>
          </cell>
        </row>
        <row r="82">
          <cell r="P82">
            <v>0.23319896228570586</v>
          </cell>
        </row>
        <row r="83">
          <cell r="P83">
            <v>0.1510073735250182</v>
          </cell>
        </row>
        <row r="84">
          <cell r="P84">
            <v>9.0318041884771966E-2</v>
          </cell>
        </row>
        <row r="85">
          <cell r="P85">
            <v>8.9190819293750515E-2</v>
          </cell>
        </row>
        <row r="86">
          <cell r="P86">
            <v>0.11820562673844974</v>
          </cell>
        </row>
        <row r="87">
          <cell r="P87">
            <v>0.31807917627230353</v>
          </cell>
        </row>
        <row r="88">
          <cell r="P88">
            <v>0.11434355727081416</v>
          </cell>
        </row>
        <row r="89">
          <cell r="P89">
            <v>0.12953949659192193</v>
          </cell>
        </row>
        <row r="90">
          <cell r="P90">
            <v>0.14533846772958725</v>
          </cell>
        </row>
        <row r="91">
          <cell r="P91">
            <v>0.13927323068417874</v>
          </cell>
        </row>
        <row r="92">
          <cell r="P92">
            <v>7.4401376459211049E-2</v>
          </cell>
        </row>
        <row r="93">
          <cell r="P93">
            <v>9.2915724390106827E-2</v>
          </cell>
        </row>
        <row r="94">
          <cell r="P94">
            <v>0.14435494395229542</v>
          </cell>
        </row>
        <row r="95">
          <cell r="P95">
            <v>0.15983320292188452</v>
          </cell>
        </row>
        <row r="96">
          <cell r="P96">
            <v>0.16293295444993539</v>
          </cell>
        </row>
        <row r="97">
          <cell r="P97">
            <v>0.15613317355904952</v>
          </cell>
        </row>
        <row r="98">
          <cell r="P98">
            <v>0.1697877501848975</v>
          </cell>
        </row>
        <row r="99">
          <cell r="P99">
            <v>0.16870263748226152</v>
          </cell>
        </row>
        <row r="100">
          <cell r="P100">
            <v>0.19688837180254673</v>
          </cell>
        </row>
        <row r="101">
          <cell r="P101">
            <v>0.14555511252130943</v>
          </cell>
        </row>
        <row r="102">
          <cell r="P102">
            <v>0.17471087139934502</v>
          </cell>
        </row>
        <row r="103">
          <cell r="P103">
            <v>0.21233570962463399</v>
          </cell>
        </row>
        <row r="104">
          <cell r="P104">
            <v>0.2002046423428705</v>
          </cell>
        </row>
        <row r="105">
          <cell r="P105">
            <v>0.19892507988104349</v>
          </cell>
        </row>
        <row r="106">
          <cell r="P106">
            <v>0.21382369675210697</v>
          </cell>
        </row>
        <row r="107">
          <cell r="P107">
            <v>0.16013014551525395</v>
          </cell>
        </row>
        <row r="108">
          <cell r="P108">
            <v>0.18969832923625005</v>
          </cell>
        </row>
        <row r="109">
          <cell r="P109">
            <v>0.17787592173635206</v>
          </cell>
        </row>
        <row r="110">
          <cell r="P110">
            <v>0.30071989247598246</v>
          </cell>
        </row>
        <row r="111">
          <cell r="P111">
            <v>0.17157571103616159</v>
          </cell>
        </row>
        <row r="112">
          <cell r="P112">
            <v>0.20093882444312328</v>
          </cell>
        </row>
        <row r="113">
          <cell r="P113">
            <v>0.14399483051481352</v>
          </cell>
        </row>
        <row r="114">
          <cell r="P114">
            <v>8.4634939718697233E-2</v>
          </cell>
        </row>
        <row r="115">
          <cell r="P115">
            <v>0.10236475325321018</v>
          </cell>
        </row>
        <row r="116">
          <cell r="P116">
            <v>0.10712122820652947</v>
          </cell>
        </row>
        <row r="117">
          <cell r="P117">
            <v>0.36094542386362638</v>
          </cell>
        </row>
        <row r="118">
          <cell r="P118">
            <v>0.22080594730129563</v>
          </cell>
        </row>
        <row r="119">
          <cell r="P119">
            <v>0.18319391241522467</v>
          </cell>
        </row>
        <row r="120">
          <cell r="P120">
            <v>0.10698390140844657</v>
          </cell>
        </row>
        <row r="121">
          <cell r="P121">
            <v>8.3783271314832403E-2</v>
          </cell>
        </row>
        <row r="122">
          <cell r="P122">
            <v>0.11323437161050831</v>
          </cell>
        </row>
        <row r="123">
          <cell r="P123">
            <v>9.4894818681212564E-2</v>
          </cell>
        </row>
        <row r="124">
          <cell r="P124">
            <v>9.1849983058765128E-2</v>
          </cell>
        </row>
        <row r="125">
          <cell r="P125">
            <v>0.10525379420971485</v>
          </cell>
        </row>
        <row r="126">
          <cell r="P126">
            <v>0.17761633224343013</v>
          </cell>
        </row>
        <row r="127">
          <cell r="P127">
            <v>0.16373200997351997</v>
          </cell>
        </row>
        <row r="128">
          <cell r="P128">
            <v>0.17702191118855745</v>
          </cell>
        </row>
        <row r="129">
          <cell r="P129">
            <v>0.16092540126461599</v>
          </cell>
        </row>
        <row r="130">
          <cell r="P130">
            <v>0.13184559585005098</v>
          </cell>
        </row>
        <row r="131">
          <cell r="P131">
            <v>0.18885874947982556</v>
          </cell>
        </row>
        <row r="132">
          <cell r="P132">
            <v>0.15661496946127007</v>
          </cell>
        </row>
        <row r="133">
          <cell r="P133">
            <v>0.20365584105186746</v>
          </cell>
        </row>
        <row r="134">
          <cell r="P134">
            <v>0.16752047122409452</v>
          </cell>
        </row>
        <row r="135">
          <cell r="P135">
            <v>9.7277434808383995E-2</v>
          </cell>
        </row>
        <row r="136">
          <cell r="P136">
            <v>0.27148961260364496</v>
          </cell>
        </row>
        <row r="137">
          <cell r="P137">
            <v>5.4608131006139406E-2</v>
          </cell>
        </row>
        <row r="138">
          <cell r="P138">
            <v>4.8833539844599524E-2</v>
          </cell>
        </row>
        <row r="139">
          <cell r="P139">
            <v>0.15467728772531056</v>
          </cell>
        </row>
        <row r="140">
          <cell r="P140">
            <v>0.84532271227468947</v>
          </cell>
        </row>
        <row r="141">
          <cell r="P141">
            <v>0.24127548734734142</v>
          </cell>
        </row>
        <row r="142">
          <cell r="P142">
            <v>0.11074824740315205</v>
          </cell>
        </row>
        <row r="143">
          <cell r="P143">
            <v>0.31006619832454541</v>
          </cell>
        </row>
        <row r="144">
          <cell r="P144">
            <v>0.11075055252986088</v>
          </cell>
        </row>
        <row r="145">
          <cell r="P145">
            <v>5.8417396737681274E-2</v>
          </cell>
        </row>
        <row r="146">
          <cell r="P146">
            <v>8.8831335015647925E-2</v>
          </cell>
        </row>
        <row r="147">
          <cell r="P147">
            <v>7.9910782641771164E-2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0.99395837036069501</v>
          </cell>
        </row>
        <row r="18">
          <cell r="P18">
            <v>6.0416296393049603E-3</v>
          </cell>
        </row>
        <row r="19">
          <cell r="P19">
            <v>0.45118253486961796</v>
          </cell>
        </row>
        <row r="20">
          <cell r="P20">
            <v>0.5488174651303821</v>
          </cell>
        </row>
        <row r="21">
          <cell r="P21">
            <v>0.85239178494761458</v>
          </cell>
        </row>
        <row r="22">
          <cell r="P22">
            <v>0.14760821505238539</v>
          </cell>
        </row>
        <row r="23">
          <cell r="P23">
            <v>0.28815613322308425</v>
          </cell>
        </row>
        <row r="24">
          <cell r="P24">
            <v>1.1459481666785333E-3</v>
          </cell>
        </row>
        <row r="25">
          <cell r="P25">
            <v>0.71069791861023723</v>
          </cell>
        </row>
        <row r="26">
          <cell r="P26">
            <v>3.4902064784041731E-2</v>
          </cell>
        </row>
        <row r="27">
          <cell r="P27">
            <v>7.5763509442051569E-2</v>
          </cell>
        </row>
        <row r="28">
          <cell r="P28">
            <v>5.5206860764314233E-2</v>
          </cell>
        </row>
        <row r="29">
          <cell r="P29">
            <v>7.8932424236111867E-2</v>
          </cell>
        </row>
        <row r="30">
          <cell r="P30">
            <v>3.0512178796938391E-2</v>
          </cell>
        </row>
        <row r="31">
          <cell r="P31">
            <v>7.407499909539951E-2</v>
          </cell>
        </row>
        <row r="32">
          <cell r="P32">
            <v>3.2060390168576508E-2</v>
          </cell>
        </row>
        <row r="33">
          <cell r="P33">
            <v>4.5694236052414273E-2</v>
          </cell>
        </row>
        <row r="34">
          <cell r="P34">
            <v>5.7684423656476705E-2</v>
          </cell>
        </row>
        <row r="35">
          <cell r="P35">
            <v>7.2777035450262179E-2</v>
          </cell>
        </row>
        <row r="36">
          <cell r="P36">
            <v>3.1641862727914812E-2</v>
          </cell>
        </row>
        <row r="37">
          <cell r="P37">
            <v>4.1448670027793094E-2</v>
          </cell>
        </row>
        <row r="38">
          <cell r="P38">
            <v>3.6827693229367464E-2</v>
          </cell>
        </row>
        <row r="39">
          <cell r="P39">
            <v>3.6401207025633341E-2</v>
          </cell>
        </row>
        <row r="40">
          <cell r="P40">
            <v>4.324060464378892E-2</v>
          </cell>
        </row>
        <row r="41">
          <cell r="P41">
            <v>3.240973060389226E-2</v>
          </cell>
        </row>
        <row r="42">
          <cell r="P42">
            <v>8.2926147194941804E-2</v>
          </cell>
        </row>
        <row r="43">
          <cell r="P43">
            <v>3.766091224371243E-2</v>
          </cell>
        </row>
        <row r="44">
          <cell r="P44">
            <v>5.3016246849207437E-2</v>
          </cell>
        </row>
        <row r="45">
          <cell r="P45">
            <v>4.68188030071615E-2</v>
          </cell>
        </row>
        <row r="46">
          <cell r="P46">
            <v>0.15830165614768116</v>
          </cell>
        </row>
        <row r="47">
          <cell r="P47">
            <v>0.82483033144462836</v>
          </cell>
        </row>
        <row r="48">
          <cell r="P48">
            <v>1.6868012407690428E-2</v>
          </cell>
        </row>
        <row r="49">
          <cell r="P49">
            <v>0.21380235728018918</v>
          </cell>
        </row>
        <row r="50">
          <cell r="P50">
            <v>0.78619764271981085</v>
          </cell>
        </row>
        <row r="51">
          <cell r="P51">
            <v>0.24121514992012941</v>
          </cell>
        </row>
        <row r="52">
          <cell r="P52">
            <v>8.3218102613654227E-2</v>
          </cell>
        </row>
        <row r="53">
          <cell r="P53">
            <v>0.16565867039357518</v>
          </cell>
        </row>
        <row r="54">
          <cell r="P54">
            <v>9.0869398961557296E-2</v>
          </cell>
        </row>
        <row r="55">
          <cell r="P55">
            <v>0.12417877508160054</v>
          </cell>
        </row>
        <row r="56">
          <cell r="P56">
            <v>6.2563253336192087E-2</v>
          </cell>
        </row>
        <row r="57">
          <cell r="P57">
            <v>0.23229664969329125</v>
          </cell>
        </row>
        <row r="58">
          <cell r="P58">
            <v>6.1518492665887929E-2</v>
          </cell>
        </row>
        <row r="59">
          <cell r="P59">
            <v>7.0851836777098443E-2</v>
          </cell>
        </row>
        <row r="60">
          <cell r="P60">
            <v>0.14672266357536548</v>
          </cell>
        </row>
        <row r="61">
          <cell r="P61">
            <v>5.8839566509253663E-2</v>
          </cell>
        </row>
        <row r="62">
          <cell r="P62">
            <v>7.7103845393917902E-2</v>
          </cell>
        </row>
        <row r="63">
          <cell r="P63">
            <v>0.19580394050256267</v>
          </cell>
        </row>
        <row r="64">
          <cell r="P64">
            <v>0.11025516620051223</v>
          </cell>
        </row>
        <row r="65">
          <cell r="P65">
            <v>8.453093584819503E-2</v>
          </cell>
        </row>
        <row r="66">
          <cell r="P66">
            <v>0.10589003958611169</v>
          </cell>
        </row>
        <row r="67">
          <cell r="P67">
            <v>8.8483512941095119E-2</v>
          </cell>
        </row>
        <row r="68">
          <cell r="P68">
            <v>0.23422358395121387</v>
          </cell>
        </row>
        <row r="69">
          <cell r="P69">
            <v>6.085407401690919E-2</v>
          </cell>
        </row>
        <row r="70">
          <cell r="P70">
            <v>0.10582444895791226</v>
          </cell>
        </row>
        <row r="71">
          <cell r="P71">
            <v>9.8329627655362614E-2</v>
          </cell>
        </row>
        <row r="72">
          <cell r="P72">
            <v>9.6719888626269845E-2</v>
          </cell>
        </row>
        <row r="73">
          <cell r="P73">
            <v>0.12808440453767855</v>
          </cell>
        </row>
        <row r="74">
          <cell r="P74">
            <v>0.27596397225465374</v>
          </cell>
        </row>
        <row r="75">
          <cell r="P75">
            <v>2.0401181059923643E-2</v>
          </cell>
        </row>
        <row r="76">
          <cell r="P76">
            <v>0.10630029616907602</v>
          </cell>
        </row>
        <row r="77">
          <cell r="P77">
            <v>0.12230995395166327</v>
          </cell>
        </row>
        <row r="78">
          <cell r="P78">
            <v>0.39927607682231292</v>
          </cell>
        </row>
        <row r="79">
          <cell r="P79">
            <v>0.12692166309224007</v>
          </cell>
        </row>
        <row r="80">
          <cell r="P80">
            <v>0.16955434674859751</v>
          </cell>
        </row>
        <row r="81">
          <cell r="P81">
            <v>5.523648215618665E-2</v>
          </cell>
        </row>
        <row r="82">
          <cell r="P82">
            <v>0.23608947404535055</v>
          </cell>
        </row>
        <row r="83">
          <cell r="P83">
            <v>0.15273419121564114</v>
          </cell>
        </row>
        <row r="84">
          <cell r="P84">
            <v>8.8306645968419265E-2</v>
          </cell>
        </row>
        <row r="85">
          <cell r="P85">
            <v>8.7471248954100245E-2</v>
          </cell>
        </row>
        <row r="86">
          <cell r="P86">
            <v>0.11755648152367112</v>
          </cell>
        </row>
        <row r="87">
          <cell r="P87">
            <v>0.31784195829281769</v>
          </cell>
        </row>
        <row r="88">
          <cell r="P88">
            <v>0.11773892535749246</v>
          </cell>
        </row>
        <row r="89">
          <cell r="P89">
            <v>0.13041559990786122</v>
          </cell>
        </row>
        <row r="90">
          <cell r="P90">
            <v>0.14506480482051567</v>
          </cell>
        </row>
        <row r="91">
          <cell r="P91">
            <v>0.13775868210936329</v>
          </cell>
        </row>
        <row r="92">
          <cell r="P92">
            <v>7.4443180062835013E-2</v>
          </cell>
        </row>
        <row r="93">
          <cell r="P93">
            <v>8.9726502768808641E-2</v>
          </cell>
        </row>
        <row r="94">
          <cell r="P94">
            <v>0.14607469172425949</v>
          </cell>
        </row>
        <row r="95">
          <cell r="P95">
            <v>0.15877761324886416</v>
          </cell>
        </row>
        <row r="96">
          <cell r="P96">
            <v>0.16668736457063332</v>
          </cell>
        </row>
        <row r="97">
          <cell r="P97">
            <v>0.15670182064886565</v>
          </cell>
        </row>
        <row r="98">
          <cell r="P98">
            <v>0.16894266903862928</v>
          </cell>
        </row>
        <row r="99">
          <cell r="P99">
            <v>0.17018320762970213</v>
          </cell>
        </row>
        <row r="100">
          <cell r="P100">
            <v>0.19498169932075843</v>
          </cell>
        </row>
        <row r="101">
          <cell r="P101">
            <v>0.14250323879141116</v>
          </cell>
        </row>
        <row r="102">
          <cell r="P102">
            <v>0.17661895504728056</v>
          </cell>
        </row>
        <row r="103">
          <cell r="P103">
            <v>0.21393127601909556</v>
          </cell>
        </row>
        <row r="104">
          <cell r="P104">
            <v>0.19788391539930206</v>
          </cell>
        </row>
        <row r="105">
          <cell r="P105">
            <v>0.19913961333986635</v>
          </cell>
        </row>
        <row r="106">
          <cell r="P106">
            <v>0.21242624019445558</v>
          </cell>
        </row>
        <row r="107">
          <cell r="P107">
            <v>0.16384676216086583</v>
          </cell>
        </row>
        <row r="108">
          <cell r="P108">
            <v>0.19344705996065995</v>
          </cell>
        </row>
        <row r="109">
          <cell r="P109">
            <v>0.17795119094387704</v>
          </cell>
        </row>
        <row r="110">
          <cell r="P110">
            <v>0.29731547159682764</v>
          </cell>
        </row>
        <row r="111">
          <cell r="P111">
            <v>0.1674395153377696</v>
          </cell>
        </row>
        <row r="112">
          <cell r="P112">
            <v>0.20354723856584286</v>
          </cell>
        </row>
        <row r="113">
          <cell r="P113">
            <v>0.1457257714604682</v>
          </cell>
        </row>
        <row r="114">
          <cell r="P114">
            <v>8.2798012538552818E-2</v>
          </cell>
        </row>
        <row r="115">
          <cell r="P115">
            <v>0.10044931160288575</v>
          </cell>
        </row>
        <row r="116">
          <cell r="P116">
            <v>0.10659462820644799</v>
          </cell>
        </row>
        <row r="117">
          <cell r="P117">
            <v>0.36088503762580232</v>
          </cell>
        </row>
        <row r="118">
          <cell r="P118">
            <v>0.22535866446552541</v>
          </cell>
        </row>
        <row r="119">
          <cell r="P119">
            <v>0.18721585042873212</v>
          </cell>
        </row>
        <row r="120">
          <cell r="P120">
            <v>0.10423471462931864</v>
          </cell>
        </row>
        <row r="121">
          <cell r="P121">
            <v>7.8297070756807988E-2</v>
          </cell>
        </row>
        <row r="122">
          <cell r="P122">
            <v>0.12012632989714911</v>
          </cell>
        </row>
        <row r="123">
          <cell r="P123">
            <v>9.0493547159510968E-2</v>
          </cell>
        </row>
        <row r="124">
          <cell r="P124">
            <v>8.9035593242174069E-2</v>
          </cell>
        </row>
        <row r="125">
          <cell r="P125">
            <v>0.10523822942078155</v>
          </cell>
        </row>
        <row r="126">
          <cell r="P126">
            <v>0.18105096840399248</v>
          </cell>
        </row>
        <row r="127">
          <cell r="P127">
            <v>0.16232701312863196</v>
          </cell>
        </row>
        <row r="128">
          <cell r="P128">
            <v>0.17929238914273382</v>
          </cell>
        </row>
        <row r="129">
          <cell r="P129">
            <v>0.15948588352679954</v>
          </cell>
        </row>
        <row r="130">
          <cell r="P130">
            <v>0.12801754788472922</v>
          </cell>
        </row>
        <row r="131">
          <cell r="P131">
            <v>0.18982619791311309</v>
          </cell>
        </row>
        <row r="132">
          <cell r="P132">
            <v>0.15820350491270641</v>
          </cell>
        </row>
        <row r="133">
          <cell r="P133">
            <v>0.20386822886689926</v>
          </cell>
        </row>
        <row r="134">
          <cell r="P134">
            <v>0.16371963190727329</v>
          </cell>
        </row>
        <row r="135">
          <cell r="P135">
            <v>9.6236897377432587E-2</v>
          </cell>
        </row>
        <row r="136">
          <cell r="P136">
            <v>0.27294606312897424</v>
          </cell>
        </row>
        <row r="137">
          <cell r="P137">
            <v>5.6137312506859494E-2</v>
          </cell>
        </row>
        <row r="138">
          <cell r="P138">
            <v>4.8888361299854931E-2</v>
          </cell>
        </row>
        <row r="139">
          <cell r="P139">
            <v>0.16102417537219238</v>
          </cell>
        </row>
        <row r="140">
          <cell r="P140">
            <v>0.83897582462780762</v>
          </cell>
        </row>
        <row r="141">
          <cell r="P141">
            <v>0.23734335574553528</v>
          </cell>
        </row>
        <row r="142">
          <cell r="P142">
            <v>0.10355921686410918</v>
          </cell>
        </row>
        <row r="143">
          <cell r="P143">
            <v>0.30110160002588088</v>
          </cell>
        </row>
        <row r="144">
          <cell r="P144">
            <v>0.11214338894436775</v>
          </cell>
        </row>
        <row r="145">
          <cell r="P145">
            <v>6.3136736278374336E-2</v>
          </cell>
        </row>
        <row r="146">
          <cell r="P146">
            <v>9.0066243056184631E-2</v>
          </cell>
        </row>
        <row r="147">
          <cell r="P147">
            <v>9.2649459085547933E-2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1048"/>
  <sheetViews>
    <sheetView tabSelected="1" workbookViewId="0"/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V1" s="1"/>
      <c r="W1" s="1"/>
      <c r="X1" s="1" t="s">
        <v>1422</v>
      </c>
      <c r="Y1" s="1" t="s">
        <v>1423</v>
      </c>
      <c r="Z1" s="1"/>
    </row>
    <row r="2" spans="1:26" x14ac:dyDescent="0.35">
      <c r="A2">
        <v>25599199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7279</v>
      </c>
      <c r="N2">
        <v>100.44197699999999</v>
      </c>
      <c r="O2">
        <v>100.234994</v>
      </c>
      <c r="P2">
        <v>101.959853</v>
      </c>
      <c r="Q2">
        <v>100.44197699999999</v>
      </c>
      <c r="R2" t="s">
        <v>26</v>
      </c>
      <c r="S2" t="s">
        <v>27</v>
      </c>
      <c r="T2" t="s">
        <v>28</v>
      </c>
      <c r="V2" s="2">
        <f>L2*M2</f>
        <v>7279</v>
      </c>
      <c r="W2" s="3">
        <f t="shared" ref="W2:W65" si="0">SUMIF(D:D,D:D,V:V)</f>
        <v>7323.2443300000004</v>
      </c>
      <c r="X2" s="3" t="str">
        <f>VLOOKUP(C2,[1]Mapping!$A:$B,2,FALSE)</f>
        <v>GXLQ</v>
      </c>
      <c r="Y2" s="3">
        <f t="shared" ref="Y2:Y65" si="1">V2/W2</f>
        <v>0.99395837036069501</v>
      </c>
      <c r="Z2" s="3">
        <f>MATCH(Y2,[3]Sheet1!$P:$P,0)</f>
        <v>17</v>
      </c>
    </row>
    <row r="3" spans="1:26" x14ac:dyDescent="0.35">
      <c r="A3">
        <v>25599220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4100</v>
      </c>
      <c r="N3">
        <v>0.61052099999999998</v>
      </c>
      <c r="O3">
        <v>0.58595200000000003</v>
      </c>
      <c r="P3">
        <v>0.63598399999999999</v>
      </c>
      <c r="Q3">
        <v>0.61052099999999998</v>
      </c>
      <c r="R3" t="s">
        <v>26</v>
      </c>
      <c r="S3" t="s">
        <v>27</v>
      </c>
      <c r="T3" t="s">
        <v>31</v>
      </c>
      <c r="V3" s="2">
        <f t="shared" ref="V3:V66" si="2">L3*M3</f>
        <v>44.244329999999998</v>
      </c>
      <c r="W3" s="3">
        <f t="shared" si="0"/>
        <v>7323.2443300000004</v>
      </c>
      <c r="X3" s="3" t="str">
        <f>VLOOKUP(C3,[1]Mapping!$A:$B,2,FALSE)</f>
        <v>GXLQ</v>
      </c>
      <c r="Y3" s="3">
        <f t="shared" si="1"/>
        <v>6.0416296393049603E-3</v>
      </c>
      <c r="Z3" s="3">
        <f>MATCH(Y3,[3]Sheet1!$P:$P,0)</f>
        <v>18</v>
      </c>
    </row>
    <row r="4" spans="1:26" x14ac:dyDescent="0.35">
      <c r="A4">
        <v>25599156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744</v>
      </c>
      <c r="N4">
        <v>7.44</v>
      </c>
      <c r="O4">
        <v>7.36</v>
      </c>
      <c r="P4">
        <v>7.48</v>
      </c>
      <c r="Q4">
        <v>7.44</v>
      </c>
      <c r="R4" t="s">
        <v>26</v>
      </c>
      <c r="S4" t="s">
        <v>27</v>
      </c>
      <c r="T4" t="s">
        <v>36</v>
      </c>
      <c r="V4" s="2">
        <f t="shared" si="2"/>
        <v>744</v>
      </c>
      <c r="W4" s="3">
        <f t="shared" si="0"/>
        <v>1649</v>
      </c>
      <c r="X4" s="3" t="str">
        <f>VLOOKUP(C4,[1]Mapping!$A:$B,2,FALSE)</f>
        <v>TGHQ</v>
      </c>
      <c r="Y4" s="3">
        <f t="shared" si="1"/>
        <v>0.45118253486961796</v>
      </c>
      <c r="Z4" s="3">
        <f>MATCH(Y4,[3]Sheet1!$P:$P,0)</f>
        <v>19</v>
      </c>
    </row>
    <row r="5" spans="1:26" x14ac:dyDescent="0.35">
      <c r="A5">
        <v>25599218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905</v>
      </c>
      <c r="N5">
        <v>9.0500000000000007</v>
      </c>
      <c r="O5">
        <v>8.85</v>
      </c>
      <c r="P5">
        <v>9.4499999999999993</v>
      </c>
      <c r="Q5">
        <v>9.0500000000000007</v>
      </c>
      <c r="R5" t="s">
        <v>26</v>
      </c>
      <c r="S5" t="s">
        <v>27</v>
      </c>
      <c r="T5" t="s">
        <v>39</v>
      </c>
      <c r="V5" s="2">
        <f t="shared" si="2"/>
        <v>905</v>
      </c>
      <c r="W5" s="3">
        <f t="shared" si="0"/>
        <v>1649</v>
      </c>
      <c r="X5" s="3" t="str">
        <f>VLOOKUP(C5,[1]Mapping!$A:$B,2,FALSE)</f>
        <v>TGHQ</v>
      </c>
      <c r="Y5" s="3">
        <f t="shared" si="1"/>
        <v>0.5488174651303821</v>
      </c>
      <c r="Z5" s="3">
        <f>MATCH(Y5,[3]Sheet1!$P:$P,0)</f>
        <v>20</v>
      </c>
    </row>
    <row r="6" spans="1:26" x14ac:dyDescent="0.35">
      <c r="A6">
        <v>25599179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13302</v>
      </c>
      <c r="N6">
        <v>133.02000000000001</v>
      </c>
      <c r="O6">
        <v>131.27000000000001</v>
      </c>
      <c r="P6">
        <v>133.69999999999999</v>
      </c>
      <c r="Q6">
        <v>133.02000000000001</v>
      </c>
      <c r="R6" t="s">
        <v>26</v>
      </c>
      <c r="S6" t="s">
        <v>27</v>
      </c>
      <c r="T6" t="s">
        <v>44</v>
      </c>
      <c r="V6" s="2">
        <f t="shared" si="2"/>
        <v>13302</v>
      </c>
      <c r="W6" s="3">
        <f t="shared" si="0"/>
        <v>15605.5</v>
      </c>
      <c r="X6" s="3" t="str">
        <f>VLOOKUP(C6,[1]Mapping!$A:$B,2,FALSE)</f>
        <v>BOKQ</v>
      </c>
      <c r="Y6" s="3">
        <f t="shared" si="1"/>
        <v>0.85239178494761458</v>
      </c>
      <c r="Z6" s="3">
        <f>MATCH(Y6,[3]Sheet1!$P:$P,0)</f>
        <v>21</v>
      </c>
    </row>
    <row r="7" spans="1:26" x14ac:dyDescent="0.35">
      <c r="A7">
        <v>25599223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4607</v>
      </c>
      <c r="N7">
        <v>23.035</v>
      </c>
      <c r="O7">
        <v>22.66</v>
      </c>
      <c r="P7">
        <v>23.04</v>
      </c>
      <c r="Q7">
        <v>23.035</v>
      </c>
      <c r="R7" t="s">
        <v>26</v>
      </c>
      <c r="S7" t="s">
        <v>27</v>
      </c>
      <c r="T7" t="s">
        <v>47</v>
      </c>
      <c r="V7" s="2">
        <f t="shared" si="2"/>
        <v>2303.5</v>
      </c>
      <c r="W7" s="3">
        <f t="shared" si="0"/>
        <v>15605.5</v>
      </c>
      <c r="X7" s="3" t="str">
        <f>VLOOKUP(C7,[1]Mapping!$A:$B,2,FALSE)</f>
        <v>BOKQ</v>
      </c>
      <c r="Y7" s="3">
        <f t="shared" si="1"/>
        <v>0.14760821505238539</v>
      </c>
      <c r="Z7" s="3">
        <f>MATCH(Y7,[3]Sheet1!$P:$P,0)</f>
        <v>22</v>
      </c>
    </row>
    <row r="8" spans="1:26" x14ac:dyDescent="0.35">
      <c r="A8">
        <v>25599150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7667</v>
      </c>
      <c r="N8">
        <v>70.416533000000001</v>
      </c>
      <c r="O8">
        <v>68.193916000000002</v>
      </c>
      <c r="P8">
        <v>70.682879999999997</v>
      </c>
      <c r="Q8">
        <v>70.416533000000001</v>
      </c>
      <c r="R8" t="s">
        <v>26</v>
      </c>
      <c r="S8" t="s">
        <v>27</v>
      </c>
      <c r="T8" t="s">
        <v>52</v>
      </c>
      <c r="V8" s="2">
        <f t="shared" si="2"/>
        <v>7034.6469020157001</v>
      </c>
      <c r="W8" s="3">
        <f t="shared" si="0"/>
        <v>24412.6225020157</v>
      </c>
      <c r="X8" s="3" t="str">
        <f>VLOOKUP(C8,[1]Mapping!$A:$B,2,FALSE)</f>
        <v>B1KQ</v>
      </c>
      <c r="Y8" s="3">
        <f t="shared" si="1"/>
        <v>0.28815613322308425</v>
      </c>
      <c r="Z8" s="3">
        <f>MATCH(Y8,[3]Sheet1!$P:$P,0)</f>
        <v>23</v>
      </c>
    </row>
    <row r="9" spans="1:26" x14ac:dyDescent="0.35">
      <c r="A9">
        <v>25599157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40</v>
      </c>
      <c r="N9">
        <v>0.28003400000000001</v>
      </c>
      <c r="O9">
        <v>0.28003400000000001</v>
      </c>
      <c r="P9">
        <v>0.29403600000000002</v>
      </c>
      <c r="Q9">
        <v>0.28003400000000001</v>
      </c>
      <c r="R9" t="s">
        <v>26</v>
      </c>
      <c r="S9" t="s">
        <v>27</v>
      </c>
      <c r="T9" t="s">
        <v>55</v>
      </c>
      <c r="V9" s="2">
        <f t="shared" si="2"/>
        <v>27.9756</v>
      </c>
      <c r="W9" s="3">
        <f t="shared" si="0"/>
        <v>24412.6225020157</v>
      </c>
      <c r="X9" s="3" t="str">
        <f>VLOOKUP(C9,[1]Mapping!$A:$B,2,FALSE)</f>
        <v>B1KQ</v>
      </c>
      <c r="Y9" s="3">
        <f t="shared" si="1"/>
        <v>1.1459481666785333E-3</v>
      </c>
      <c r="Z9" s="3">
        <f>MATCH(Y9,[3]Sheet1!$P:$P,0)</f>
        <v>24</v>
      </c>
    </row>
    <row r="10" spans="1:26" x14ac:dyDescent="0.35">
      <c r="A10">
        <v>25599176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17350</v>
      </c>
      <c r="N10">
        <v>173.67280400000001</v>
      </c>
      <c r="O10">
        <v>169.26842199999999</v>
      </c>
      <c r="P10">
        <v>173.83296300000001</v>
      </c>
      <c r="Q10">
        <v>173.67280400000001</v>
      </c>
      <c r="R10" t="s">
        <v>26</v>
      </c>
      <c r="S10" t="s">
        <v>27</v>
      </c>
      <c r="T10" t="s">
        <v>58</v>
      </c>
      <c r="V10" s="2">
        <f t="shared" si="2"/>
        <v>17350</v>
      </c>
      <c r="W10" s="3">
        <f t="shared" si="0"/>
        <v>24412.6225020157</v>
      </c>
      <c r="X10" s="3" t="str">
        <f>VLOOKUP(C10,[1]Mapping!$A:$B,2,FALSE)</f>
        <v>B1KQ</v>
      </c>
      <c r="Y10" s="3">
        <f t="shared" si="1"/>
        <v>0.71069791861023723</v>
      </c>
      <c r="Z10" s="3">
        <f>MATCH(Y10,[3]Sheet1!$P:$P,0)</f>
        <v>25</v>
      </c>
    </row>
    <row r="11" spans="1:26" x14ac:dyDescent="0.35">
      <c r="A11">
        <v>25599119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121</v>
      </c>
      <c r="H11" t="s">
        <v>61</v>
      </c>
      <c r="I11" t="s">
        <v>62</v>
      </c>
      <c r="J11" t="s">
        <v>25</v>
      </c>
      <c r="K11">
        <v>278670.00085299998</v>
      </c>
      <c r="L11">
        <v>1044152.77384309</v>
      </c>
      <c r="M11">
        <v>19113</v>
      </c>
      <c r="N11">
        <v>716.14784099999997</v>
      </c>
      <c r="O11">
        <v>674.44467899999995</v>
      </c>
      <c r="P11">
        <v>721.09376899999995</v>
      </c>
      <c r="Q11">
        <v>716.14784099999997</v>
      </c>
      <c r="R11" t="s">
        <v>26</v>
      </c>
      <c r="S11" t="s">
        <v>27</v>
      </c>
      <c r="T11" t="s">
        <v>63</v>
      </c>
      <c r="V11" s="2">
        <f t="shared" si="2"/>
        <v>19956891966.462978</v>
      </c>
      <c r="W11" s="3">
        <f t="shared" si="0"/>
        <v>571796886228.57251</v>
      </c>
      <c r="X11" s="3" t="str">
        <f>VLOOKUP(C11,[1]Mapping!$A:$B,2,FALSE)</f>
        <v>YR02</v>
      </c>
      <c r="Y11" s="3">
        <f t="shared" si="1"/>
        <v>3.4902064784041731E-2</v>
      </c>
      <c r="Z11" s="3">
        <f>MATCH(Y11,[3]Sheet1!$P:$P,0)</f>
        <v>26</v>
      </c>
    </row>
    <row r="12" spans="1:26" x14ac:dyDescent="0.35">
      <c r="A12">
        <v>25599132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230</v>
      </c>
      <c r="H12" t="s">
        <v>64</v>
      </c>
      <c r="I12" t="s">
        <v>65</v>
      </c>
      <c r="J12" t="s">
        <v>25</v>
      </c>
      <c r="K12">
        <v>278670.00085299998</v>
      </c>
      <c r="L12">
        <v>12582439.38098</v>
      </c>
      <c r="M12">
        <v>3443</v>
      </c>
      <c r="N12">
        <v>1554.574897</v>
      </c>
      <c r="O12">
        <v>1510.3261769999999</v>
      </c>
      <c r="P12">
        <v>1554.574897</v>
      </c>
      <c r="Q12">
        <v>1554.574897</v>
      </c>
      <c r="R12" t="s">
        <v>26</v>
      </c>
      <c r="S12" t="s">
        <v>27</v>
      </c>
      <c r="T12" t="s">
        <v>66</v>
      </c>
      <c r="V12" s="2">
        <f t="shared" si="2"/>
        <v>43321338788.714142</v>
      </c>
      <c r="W12" s="3">
        <f t="shared" si="0"/>
        <v>571796886228.57251</v>
      </c>
      <c r="X12" s="3" t="str">
        <f>VLOOKUP(C12,[1]Mapping!$A:$B,2,FALSE)</f>
        <v>YR02</v>
      </c>
      <c r="Y12" s="3">
        <f t="shared" si="1"/>
        <v>7.5763509442051569E-2</v>
      </c>
      <c r="Z12" s="3">
        <f>MATCH(Y12,[3]Sheet1!$P:$P,0)</f>
        <v>27</v>
      </c>
    </row>
    <row r="13" spans="1:26" x14ac:dyDescent="0.35">
      <c r="A13">
        <v>25599139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304</v>
      </c>
      <c r="H13" t="s">
        <v>67</v>
      </c>
      <c r="I13" t="s">
        <v>68</v>
      </c>
      <c r="J13" t="s">
        <v>25</v>
      </c>
      <c r="K13">
        <v>278670.00085299998</v>
      </c>
      <c r="L13">
        <v>3310309.4676477802</v>
      </c>
      <c r="M13">
        <v>9536</v>
      </c>
      <c r="N13">
        <v>1132.7775140000001</v>
      </c>
      <c r="O13">
        <v>1127.6695609999999</v>
      </c>
      <c r="P13">
        <v>1144.0625250000001</v>
      </c>
      <c r="Q13">
        <v>1132.7775140000001</v>
      </c>
      <c r="R13" t="s">
        <v>26</v>
      </c>
      <c r="S13" t="s">
        <v>27</v>
      </c>
      <c r="T13" t="s">
        <v>69</v>
      </c>
      <c r="V13" s="2">
        <f t="shared" si="2"/>
        <v>31567111083.489231</v>
      </c>
      <c r="W13" s="3">
        <f t="shared" si="0"/>
        <v>571796886228.57251</v>
      </c>
      <c r="X13" s="3" t="str">
        <f>VLOOKUP(C13,[1]Mapping!$A:$B,2,FALSE)</f>
        <v>YR02</v>
      </c>
      <c r="Y13" s="3">
        <f t="shared" si="1"/>
        <v>5.5206860764314233E-2</v>
      </c>
      <c r="Z13" s="3">
        <f>MATCH(Y13,[3]Sheet1!$P:$P,0)</f>
        <v>28</v>
      </c>
    </row>
    <row r="14" spans="1:26" x14ac:dyDescent="0.35">
      <c r="A14">
        <v>25599143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611</v>
      </c>
      <c r="H14" t="s">
        <v>70</v>
      </c>
      <c r="I14" t="s">
        <v>71</v>
      </c>
      <c r="J14" t="s">
        <v>25</v>
      </c>
      <c r="K14">
        <v>278670.00085299998</v>
      </c>
      <c r="L14">
        <v>1537185.8724390001</v>
      </c>
      <c r="M14">
        <v>29361</v>
      </c>
      <c r="N14">
        <v>1619.5971669999999</v>
      </c>
      <c r="O14">
        <v>1619.5971669999999</v>
      </c>
      <c r="P14">
        <v>1656.2244109999999</v>
      </c>
      <c r="Q14">
        <v>1619.5971669999999</v>
      </c>
      <c r="R14" t="s">
        <v>26</v>
      </c>
      <c r="S14" t="s">
        <v>27</v>
      </c>
      <c r="T14" t="s">
        <v>72</v>
      </c>
      <c r="V14" s="2">
        <f t="shared" si="2"/>
        <v>45133314400.68148</v>
      </c>
      <c r="W14" s="3">
        <f t="shared" si="0"/>
        <v>571796886228.57251</v>
      </c>
      <c r="X14" s="3" t="str">
        <f>VLOOKUP(C14,[1]Mapping!$A:$B,2,FALSE)</f>
        <v>YR02</v>
      </c>
      <c r="Y14" s="3">
        <f t="shared" si="1"/>
        <v>7.8932424236111867E-2</v>
      </c>
      <c r="Z14" s="3">
        <f>MATCH(Y14,[3]Sheet1!$P:$P,0)</f>
        <v>29</v>
      </c>
    </row>
    <row r="15" spans="1:26" x14ac:dyDescent="0.35">
      <c r="A15">
        <v>25599144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677</v>
      </c>
      <c r="H15" t="s">
        <v>73</v>
      </c>
      <c r="I15" t="s">
        <v>74</v>
      </c>
      <c r="J15" t="s">
        <v>25</v>
      </c>
      <c r="K15">
        <v>278670.00085299998</v>
      </c>
      <c r="L15">
        <v>5993393.6201095302</v>
      </c>
      <c r="M15">
        <v>2911</v>
      </c>
      <c r="N15">
        <v>626.07272999999998</v>
      </c>
      <c r="O15">
        <v>624.35215900000003</v>
      </c>
      <c r="P15">
        <v>640.052368</v>
      </c>
      <c r="Q15">
        <v>626.07272999999998</v>
      </c>
      <c r="R15" t="s">
        <v>26</v>
      </c>
      <c r="S15" t="s">
        <v>27</v>
      </c>
      <c r="T15" t="s">
        <v>75</v>
      </c>
      <c r="V15" s="2">
        <f t="shared" si="2"/>
        <v>17446768828.138844</v>
      </c>
      <c r="W15" s="3">
        <f t="shared" si="0"/>
        <v>571796886228.57251</v>
      </c>
      <c r="X15" s="3" t="str">
        <f>VLOOKUP(C15,[1]Mapping!$A:$B,2,FALSE)</f>
        <v>YR02</v>
      </c>
      <c r="Y15" s="3">
        <f t="shared" si="1"/>
        <v>3.0512178796938391E-2</v>
      </c>
      <c r="Z15" s="3">
        <f>MATCH(Y15,[3]Sheet1!$P:$P,0)</f>
        <v>30</v>
      </c>
    </row>
    <row r="16" spans="1:26" x14ac:dyDescent="0.35">
      <c r="A16">
        <v>25599145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730</v>
      </c>
      <c r="H16" t="s">
        <v>76</v>
      </c>
      <c r="I16" t="s">
        <v>77</v>
      </c>
      <c r="J16" t="s">
        <v>25</v>
      </c>
      <c r="K16">
        <v>278670.00085299998</v>
      </c>
      <c r="L16">
        <v>3204407.1591869998</v>
      </c>
      <c r="M16">
        <v>13218</v>
      </c>
      <c r="N16">
        <v>1519.9287220000001</v>
      </c>
      <c r="O16">
        <v>1478.7625479999999</v>
      </c>
      <c r="P16">
        <v>1521.308593</v>
      </c>
      <c r="Q16">
        <v>1519.9287220000001</v>
      </c>
      <c r="R16" t="s">
        <v>26</v>
      </c>
      <c r="S16" t="s">
        <v>27</v>
      </c>
      <c r="T16" t="s">
        <v>78</v>
      </c>
      <c r="V16" s="2">
        <f t="shared" si="2"/>
        <v>42355853830.133766</v>
      </c>
      <c r="W16" s="3">
        <f t="shared" si="0"/>
        <v>571796886228.57251</v>
      </c>
      <c r="X16" s="3" t="str">
        <f>VLOOKUP(C16,[1]Mapping!$A:$B,2,FALSE)</f>
        <v>YR02</v>
      </c>
      <c r="Y16" s="3">
        <f t="shared" si="1"/>
        <v>7.407499909539951E-2</v>
      </c>
      <c r="Z16" s="3">
        <f>MATCH(Y16,[3]Sheet1!$P:$P,0)</f>
        <v>31</v>
      </c>
    </row>
    <row r="17" spans="1:26" x14ac:dyDescent="0.35">
      <c r="A17">
        <v>25599160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2064</v>
      </c>
      <c r="H17" t="s">
        <v>79</v>
      </c>
      <c r="I17" t="s">
        <v>80</v>
      </c>
      <c r="J17" t="s">
        <v>25</v>
      </c>
      <c r="K17">
        <v>278670.00085299998</v>
      </c>
      <c r="L17">
        <v>13589348.606126901</v>
      </c>
      <c r="M17">
        <v>1349</v>
      </c>
      <c r="N17">
        <v>657.84014100000002</v>
      </c>
      <c r="O17">
        <v>647.59948599999996</v>
      </c>
      <c r="P17">
        <v>659.30309099999999</v>
      </c>
      <c r="Q17">
        <v>657.84014100000002</v>
      </c>
      <c r="R17" t="s">
        <v>26</v>
      </c>
      <c r="S17" t="s">
        <v>27</v>
      </c>
      <c r="T17" t="s">
        <v>81</v>
      </c>
      <c r="V17" s="2">
        <f t="shared" si="2"/>
        <v>18332031269.665188</v>
      </c>
      <c r="W17" s="3">
        <f t="shared" si="0"/>
        <v>571796886228.57251</v>
      </c>
      <c r="X17" s="3" t="str">
        <f>VLOOKUP(C17,[1]Mapping!$A:$B,2,FALSE)</f>
        <v>YR02</v>
      </c>
      <c r="Y17" s="3">
        <f t="shared" si="1"/>
        <v>3.2060390168576508E-2</v>
      </c>
      <c r="Z17" s="3">
        <f>MATCH(Y17,[3]Sheet1!$P:$P,0)</f>
        <v>32</v>
      </c>
    </row>
    <row r="18" spans="1:26" x14ac:dyDescent="0.35">
      <c r="A18">
        <v>25599163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2320</v>
      </c>
      <c r="H18" t="s">
        <v>82</v>
      </c>
      <c r="I18" t="s">
        <v>83</v>
      </c>
      <c r="J18" t="s">
        <v>25</v>
      </c>
      <c r="K18">
        <v>278670.00085299998</v>
      </c>
      <c r="L18">
        <v>3708704.3141751401</v>
      </c>
      <c r="M18">
        <v>7045</v>
      </c>
      <c r="N18">
        <v>937.59004600000003</v>
      </c>
      <c r="O18">
        <v>915.23161700000003</v>
      </c>
      <c r="P18">
        <v>938.65473299999996</v>
      </c>
      <c r="Q18">
        <v>937.59004600000003</v>
      </c>
      <c r="R18" t="s">
        <v>26</v>
      </c>
      <c r="S18" t="s">
        <v>27</v>
      </c>
      <c r="T18" t="s">
        <v>84</v>
      </c>
      <c r="V18" s="2">
        <f t="shared" si="2"/>
        <v>26127821893.363861</v>
      </c>
      <c r="W18" s="3">
        <f t="shared" si="0"/>
        <v>571796886228.57251</v>
      </c>
      <c r="X18" s="3" t="str">
        <f>VLOOKUP(C18,[1]Mapping!$A:$B,2,FALSE)</f>
        <v>YR02</v>
      </c>
      <c r="Y18" s="3">
        <f t="shared" si="1"/>
        <v>4.5694236052414273E-2</v>
      </c>
      <c r="Z18" s="3">
        <f>MATCH(Y18,[3]Sheet1!$P:$P,0)</f>
        <v>33</v>
      </c>
    </row>
    <row r="19" spans="1:26" x14ac:dyDescent="0.35">
      <c r="A19">
        <v>25599171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2896</v>
      </c>
      <c r="H19" t="s">
        <v>85</v>
      </c>
      <c r="I19" t="s">
        <v>86</v>
      </c>
      <c r="J19" t="s">
        <v>25</v>
      </c>
      <c r="K19">
        <v>278670.00085299998</v>
      </c>
      <c r="L19">
        <v>68716195.480548307</v>
      </c>
      <c r="M19">
        <v>480</v>
      </c>
      <c r="N19">
        <v>1183.6140849999999</v>
      </c>
      <c r="O19">
        <v>1166.3530470000001</v>
      </c>
      <c r="P19">
        <v>1193.4775360000001</v>
      </c>
      <c r="Q19">
        <v>1183.6140849999999</v>
      </c>
      <c r="R19" t="s">
        <v>26</v>
      </c>
      <c r="S19" t="s">
        <v>27</v>
      </c>
      <c r="T19" t="s">
        <v>87</v>
      </c>
      <c r="V19" s="2">
        <f t="shared" si="2"/>
        <v>32983773830.663189</v>
      </c>
      <c r="W19" s="3">
        <f t="shared" si="0"/>
        <v>571796886228.57251</v>
      </c>
      <c r="X19" s="3" t="str">
        <f>VLOOKUP(C19,[1]Mapping!$A:$B,2,FALSE)</f>
        <v>YR02</v>
      </c>
      <c r="Y19" s="3">
        <f t="shared" si="1"/>
        <v>5.7684423656476705E-2</v>
      </c>
      <c r="Z19" s="3">
        <f>MATCH(Y19,[3]Sheet1!$P:$P,0)</f>
        <v>34</v>
      </c>
    </row>
    <row r="20" spans="1:26" x14ac:dyDescent="0.35">
      <c r="A20">
        <v>25599177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3841</v>
      </c>
      <c r="H20" t="s">
        <v>88</v>
      </c>
      <c r="I20" t="s">
        <v>89</v>
      </c>
      <c r="J20" t="s">
        <v>25</v>
      </c>
      <c r="K20">
        <v>278670.00085299998</v>
      </c>
      <c r="L20">
        <v>2409454.1288522002</v>
      </c>
      <c r="M20">
        <v>17271</v>
      </c>
      <c r="N20">
        <v>1493.2960889999999</v>
      </c>
      <c r="O20">
        <v>1481.7965589999999</v>
      </c>
      <c r="P20">
        <v>1503.4986799999999</v>
      </c>
      <c r="Q20">
        <v>1493.2960889999999</v>
      </c>
      <c r="R20" t="s">
        <v>26</v>
      </c>
      <c r="S20" t="s">
        <v>27</v>
      </c>
      <c r="T20" t="s">
        <v>90</v>
      </c>
      <c r="V20" s="2">
        <f t="shared" si="2"/>
        <v>41613682259.406349</v>
      </c>
      <c r="W20" s="3">
        <f t="shared" si="0"/>
        <v>571796886228.57251</v>
      </c>
      <c r="X20" s="3" t="str">
        <f>VLOOKUP(C20,[1]Mapping!$A:$B,2,FALSE)</f>
        <v>YR02</v>
      </c>
      <c r="Y20" s="3">
        <f t="shared" si="1"/>
        <v>7.2777035450262179E-2</v>
      </c>
      <c r="Z20" s="3">
        <f>MATCH(Y20,[3]Sheet1!$P:$P,0)</f>
        <v>35</v>
      </c>
    </row>
    <row r="21" spans="1:26" x14ac:dyDescent="0.35">
      <c r="A21">
        <v>25599180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4730</v>
      </c>
      <c r="H21" t="s">
        <v>91</v>
      </c>
      <c r="I21" t="s">
        <v>92</v>
      </c>
      <c r="J21" t="s">
        <v>25</v>
      </c>
      <c r="K21">
        <v>278670.00085299998</v>
      </c>
      <c r="L21">
        <v>2907394.919218</v>
      </c>
      <c r="M21">
        <v>6223</v>
      </c>
      <c r="N21">
        <v>649.25246800000002</v>
      </c>
      <c r="O21">
        <v>646.33119699999997</v>
      </c>
      <c r="P21">
        <v>660.20723399999997</v>
      </c>
      <c r="Q21">
        <v>649.25246800000002</v>
      </c>
      <c r="R21" t="s">
        <v>26</v>
      </c>
      <c r="S21" t="s">
        <v>27</v>
      </c>
      <c r="T21" t="s">
        <v>93</v>
      </c>
      <c r="V21" s="2">
        <f t="shared" si="2"/>
        <v>18092718582.293613</v>
      </c>
      <c r="W21" s="3">
        <f t="shared" si="0"/>
        <v>571796886228.57251</v>
      </c>
      <c r="X21" s="3" t="str">
        <f>VLOOKUP(C21,[1]Mapping!$A:$B,2,FALSE)</f>
        <v>YR02</v>
      </c>
      <c r="Y21" s="3">
        <f t="shared" si="1"/>
        <v>3.1641862727914812E-2</v>
      </c>
      <c r="Z21" s="3">
        <f>MATCH(Y21,[3]Sheet1!$P:$P,0)</f>
        <v>36</v>
      </c>
    </row>
    <row r="22" spans="1:26" x14ac:dyDescent="0.35">
      <c r="A22">
        <v>25599185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5990</v>
      </c>
      <c r="H22" t="s">
        <v>94</v>
      </c>
      <c r="I22" t="s">
        <v>95</v>
      </c>
      <c r="J22" t="s">
        <v>25</v>
      </c>
      <c r="K22">
        <v>278670.00085299998</v>
      </c>
      <c r="L22">
        <v>12141506.3833031</v>
      </c>
      <c r="M22">
        <v>1952</v>
      </c>
      <c r="N22">
        <v>850.47620400000005</v>
      </c>
      <c r="O22">
        <v>840.89091900000005</v>
      </c>
      <c r="P22">
        <v>867.90399500000001</v>
      </c>
      <c r="Q22">
        <v>850.47620400000005</v>
      </c>
      <c r="R22" t="s">
        <v>26</v>
      </c>
      <c r="S22" t="s">
        <v>27</v>
      </c>
      <c r="T22" t="s">
        <v>96</v>
      </c>
      <c r="V22" s="2">
        <f t="shared" si="2"/>
        <v>23700220460.207653</v>
      </c>
      <c r="W22" s="3">
        <f t="shared" si="0"/>
        <v>571796886228.57251</v>
      </c>
      <c r="X22" s="3" t="str">
        <f>VLOOKUP(C22,[1]Mapping!$A:$B,2,FALSE)</f>
        <v>YR02</v>
      </c>
      <c r="Y22" s="3">
        <f t="shared" si="1"/>
        <v>4.1448670027793094E-2</v>
      </c>
      <c r="Z22" s="3">
        <f>MATCH(Y22,[3]Sheet1!$P:$P,0)</f>
        <v>37</v>
      </c>
    </row>
    <row r="23" spans="1:26" x14ac:dyDescent="0.35">
      <c r="A23">
        <v>25599189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6199</v>
      </c>
      <c r="H23" t="s">
        <v>97</v>
      </c>
      <c r="I23" t="s">
        <v>98</v>
      </c>
      <c r="J23" t="s">
        <v>25</v>
      </c>
      <c r="K23">
        <v>278670.00085299998</v>
      </c>
      <c r="L23">
        <v>1923277.0404177001</v>
      </c>
      <c r="M23">
        <v>10949</v>
      </c>
      <c r="N23">
        <v>755.65939100000003</v>
      </c>
      <c r="O23">
        <v>751.24234799999999</v>
      </c>
      <c r="P23">
        <v>762.07790599999998</v>
      </c>
      <c r="Q23">
        <v>755.65939100000003</v>
      </c>
      <c r="R23" t="s">
        <v>26</v>
      </c>
      <c r="S23" t="s">
        <v>27</v>
      </c>
      <c r="T23" t="s">
        <v>99</v>
      </c>
      <c r="V23" s="2">
        <f t="shared" si="2"/>
        <v>21057960315.533398</v>
      </c>
      <c r="W23" s="3">
        <f t="shared" si="0"/>
        <v>571796886228.57251</v>
      </c>
      <c r="X23" s="3" t="str">
        <f>VLOOKUP(C23,[1]Mapping!$A:$B,2,FALSE)</f>
        <v>YR02</v>
      </c>
      <c r="Y23" s="3">
        <f t="shared" si="1"/>
        <v>3.6827693229367464E-2</v>
      </c>
      <c r="Z23" s="3">
        <f>MATCH(Y23,[3]Sheet1!$P:$P,0)</f>
        <v>38</v>
      </c>
    </row>
    <row r="24" spans="1:26" x14ac:dyDescent="0.35">
      <c r="A24">
        <v>25599191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10268</v>
      </c>
      <c r="H24" t="s">
        <v>100</v>
      </c>
      <c r="I24" t="s">
        <v>101</v>
      </c>
      <c r="J24" t="s">
        <v>25</v>
      </c>
      <c r="K24">
        <v>278670.00085299998</v>
      </c>
      <c r="L24">
        <v>16324781.8291912</v>
      </c>
      <c r="M24">
        <v>1275</v>
      </c>
      <c r="N24">
        <v>746.908413</v>
      </c>
      <c r="O24">
        <v>737.53544499999998</v>
      </c>
      <c r="P24">
        <v>755.10976100000005</v>
      </c>
      <c r="Q24">
        <v>746.908413</v>
      </c>
      <c r="R24" t="s">
        <v>26</v>
      </c>
      <c r="S24" t="s">
        <v>27</v>
      </c>
      <c r="T24" t="s">
        <v>102</v>
      </c>
      <c r="V24" s="2">
        <f t="shared" si="2"/>
        <v>20814096832.218781</v>
      </c>
      <c r="W24" s="3">
        <f t="shared" si="0"/>
        <v>571796886228.57251</v>
      </c>
      <c r="X24" s="3" t="str">
        <f>VLOOKUP(C24,[1]Mapping!$A:$B,2,FALSE)</f>
        <v>YR02</v>
      </c>
      <c r="Y24" s="3">
        <f t="shared" si="1"/>
        <v>3.6401207025633341E-2</v>
      </c>
      <c r="Z24" s="3">
        <f>MATCH(Y24,[3]Sheet1!$P:$P,0)</f>
        <v>39</v>
      </c>
    </row>
    <row r="25" spans="1:26" x14ac:dyDescent="0.35">
      <c r="A25">
        <v>25599193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13653</v>
      </c>
      <c r="H25" t="s">
        <v>103</v>
      </c>
      <c r="I25" t="s">
        <v>104</v>
      </c>
      <c r="J25" t="s">
        <v>25</v>
      </c>
      <c r="K25">
        <v>278670.00085299998</v>
      </c>
      <c r="L25">
        <v>11955920.2582008</v>
      </c>
      <c r="M25">
        <v>2068</v>
      </c>
      <c r="N25">
        <v>887.24451899999997</v>
      </c>
      <c r="O25">
        <v>884.24127299999998</v>
      </c>
      <c r="P25">
        <v>900.11557100000005</v>
      </c>
      <c r="Q25">
        <v>887.24451899999997</v>
      </c>
      <c r="R25" t="s">
        <v>26</v>
      </c>
      <c r="S25" t="s">
        <v>27</v>
      </c>
      <c r="T25" t="s">
        <v>105</v>
      </c>
      <c r="V25" s="2">
        <f t="shared" si="2"/>
        <v>24724843093.959255</v>
      </c>
      <c r="W25" s="3">
        <f t="shared" si="0"/>
        <v>571796886228.57251</v>
      </c>
      <c r="X25" s="3" t="str">
        <f>VLOOKUP(C25,[1]Mapping!$A:$B,2,FALSE)</f>
        <v>YR02</v>
      </c>
      <c r="Y25" s="3">
        <f t="shared" si="1"/>
        <v>4.324060464378892E-2</v>
      </c>
      <c r="Z25" s="3">
        <f>MATCH(Y25,[3]Sheet1!$P:$P,0)</f>
        <v>40</v>
      </c>
    </row>
    <row r="26" spans="1:26" x14ac:dyDescent="0.35">
      <c r="A26">
        <v>25599198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14071</v>
      </c>
      <c r="H26" t="s">
        <v>106</v>
      </c>
      <c r="I26" t="s">
        <v>107</v>
      </c>
      <c r="J26" t="s">
        <v>25</v>
      </c>
      <c r="K26">
        <v>278670.00085299998</v>
      </c>
      <c r="L26">
        <v>13696809.3442812</v>
      </c>
      <c r="M26">
        <v>1353</v>
      </c>
      <c r="N26">
        <v>665.00818100000004</v>
      </c>
      <c r="O26">
        <v>658.61859700000002</v>
      </c>
      <c r="P26">
        <v>668.44872599999997</v>
      </c>
      <c r="Q26">
        <v>665.00818100000004</v>
      </c>
      <c r="R26" t="s">
        <v>26</v>
      </c>
      <c r="S26" t="s">
        <v>27</v>
      </c>
      <c r="T26" t="s">
        <v>108</v>
      </c>
      <c r="V26" s="2">
        <f t="shared" si="2"/>
        <v>18531783042.812466</v>
      </c>
      <c r="W26" s="3">
        <f t="shared" si="0"/>
        <v>571796886228.57251</v>
      </c>
      <c r="X26" s="3" t="str">
        <f>VLOOKUP(C26,[1]Mapping!$A:$B,2,FALSE)</f>
        <v>YR02</v>
      </c>
      <c r="Y26" s="3">
        <f t="shared" si="1"/>
        <v>3.240973060389226E-2</v>
      </c>
      <c r="Z26" s="3">
        <f>MATCH(Y26,[3]Sheet1!$P:$P,0)</f>
        <v>41</v>
      </c>
    </row>
    <row r="27" spans="1:26" x14ac:dyDescent="0.35">
      <c r="A27">
        <v>25599200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39318</v>
      </c>
      <c r="H27" t="s">
        <v>23</v>
      </c>
      <c r="I27" t="s">
        <v>24</v>
      </c>
      <c r="J27" t="s">
        <v>25</v>
      </c>
      <c r="K27">
        <v>278670.00085299998</v>
      </c>
      <c r="L27">
        <v>6514207</v>
      </c>
      <c r="M27">
        <v>7279</v>
      </c>
      <c r="N27">
        <v>1701.543496</v>
      </c>
      <c r="O27">
        <v>1698.037086</v>
      </c>
      <c r="P27">
        <v>1727.257163</v>
      </c>
      <c r="Q27">
        <v>1701.543496</v>
      </c>
      <c r="R27" t="s">
        <v>26</v>
      </c>
      <c r="S27" t="s">
        <v>27</v>
      </c>
      <c r="T27" t="s">
        <v>109</v>
      </c>
      <c r="V27" s="2">
        <f t="shared" si="2"/>
        <v>47416912753</v>
      </c>
      <c r="W27" s="3">
        <f t="shared" si="0"/>
        <v>571796886228.57251</v>
      </c>
      <c r="X27" s="3" t="str">
        <f>VLOOKUP(C27,[1]Mapping!$A:$B,2,FALSE)</f>
        <v>YR02</v>
      </c>
      <c r="Y27" s="3">
        <f t="shared" si="1"/>
        <v>8.2926147194941804E-2</v>
      </c>
      <c r="Z27" s="3">
        <f>MATCH(Y27,[3]Sheet1!$P:$P,0)</f>
        <v>42</v>
      </c>
    </row>
    <row r="28" spans="1:26" x14ac:dyDescent="0.35">
      <c r="A28">
        <v>25599204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44295</v>
      </c>
      <c r="H28" t="s">
        <v>110</v>
      </c>
      <c r="I28" t="s">
        <v>111</v>
      </c>
      <c r="J28" t="s">
        <v>25</v>
      </c>
      <c r="K28">
        <v>278670.00085299998</v>
      </c>
      <c r="L28">
        <v>9722073.2972832005</v>
      </c>
      <c r="M28">
        <v>2215</v>
      </c>
      <c r="N28">
        <v>772.75602900000001</v>
      </c>
      <c r="O28">
        <v>767.522919</v>
      </c>
      <c r="P28">
        <v>777.98914000000002</v>
      </c>
      <c r="Q28">
        <v>772.75602900000001</v>
      </c>
      <c r="R28" t="s">
        <v>26</v>
      </c>
      <c r="S28" t="s">
        <v>27</v>
      </c>
      <c r="T28" t="s">
        <v>112</v>
      </c>
      <c r="V28" s="2">
        <f t="shared" si="2"/>
        <v>21534392353.482288</v>
      </c>
      <c r="W28" s="3">
        <f t="shared" si="0"/>
        <v>571796886228.57251</v>
      </c>
      <c r="X28" s="3" t="str">
        <f>VLOOKUP(C28,[1]Mapping!$A:$B,2,FALSE)</f>
        <v>YR02</v>
      </c>
      <c r="Y28" s="3">
        <f t="shared" si="1"/>
        <v>3.766091224371243E-2</v>
      </c>
      <c r="Z28" s="3">
        <f>MATCH(Y28,[3]Sheet1!$P:$P,0)</f>
        <v>43</v>
      </c>
    </row>
    <row r="29" spans="1:26" x14ac:dyDescent="0.35">
      <c r="A29">
        <v>25599215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76105</v>
      </c>
      <c r="H29" t="s">
        <v>113</v>
      </c>
      <c r="I29" t="s">
        <v>114</v>
      </c>
      <c r="J29" t="s">
        <v>25</v>
      </c>
      <c r="K29">
        <v>278670.00085299998</v>
      </c>
      <c r="L29">
        <v>7582422.4281896399</v>
      </c>
      <c r="M29">
        <v>3998</v>
      </c>
      <c r="N29">
        <v>1087.8287849999999</v>
      </c>
      <c r="O29">
        <v>1081.8427340000001</v>
      </c>
      <c r="P29">
        <v>1095.447396</v>
      </c>
      <c r="Q29">
        <v>1087.8287849999999</v>
      </c>
      <c r="R29" t="s">
        <v>26</v>
      </c>
      <c r="S29" t="s">
        <v>27</v>
      </c>
      <c r="T29" t="s">
        <v>115</v>
      </c>
      <c r="V29" s="2">
        <f t="shared" si="2"/>
        <v>30314524867.90218</v>
      </c>
      <c r="W29" s="3">
        <f t="shared" si="0"/>
        <v>571796886228.57251</v>
      </c>
      <c r="X29" s="3" t="str">
        <f>VLOOKUP(C29,[1]Mapping!$A:$B,2,FALSE)</f>
        <v>YR02</v>
      </c>
      <c r="Y29" s="3">
        <f t="shared" si="1"/>
        <v>5.3016246849207437E-2</v>
      </c>
      <c r="Z29" s="3">
        <f>MATCH(Y29,[3]Sheet1!$P:$P,0)</f>
        <v>44</v>
      </c>
    </row>
    <row r="30" spans="1:26" x14ac:dyDescent="0.35">
      <c r="A30">
        <v>25599217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116</v>
      </c>
      <c r="I30" t="s">
        <v>117</v>
      </c>
      <c r="J30" t="s">
        <v>25</v>
      </c>
      <c r="K30">
        <v>278670.00085299998</v>
      </c>
      <c r="L30">
        <v>2242114.3866368402</v>
      </c>
      <c r="M30">
        <v>11940</v>
      </c>
      <c r="N30">
        <v>960.66478900000004</v>
      </c>
      <c r="O30">
        <v>946.10194799999999</v>
      </c>
      <c r="P30">
        <v>965.00950399999999</v>
      </c>
      <c r="Q30">
        <v>960.66478900000004</v>
      </c>
      <c r="R30" t="s">
        <v>26</v>
      </c>
      <c r="S30" t="s">
        <v>27</v>
      </c>
      <c r="T30" t="s">
        <v>118</v>
      </c>
      <c r="V30" s="2">
        <f t="shared" si="2"/>
        <v>26770845776.443871</v>
      </c>
      <c r="W30" s="3">
        <f t="shared" si="0"/>
        <v>571796886228.57251</v>
      </c>
      <c r="X30" s="3" t="str">
        <f>VLOOKUP(C30,[1]Mapping!$A:$B,2,FALSE)</f>
        <v>YR02</v>
      </c>
      <c r="Y30" s="3">
        <f t="shared" si="1"/>
        <v>4.68188030071615E-2</v>
      </c>
      <c r="Z30" s="3">
        <f>MATCH(Y30,[3]Sheet1!$P:$P,0)</f>
        <v>45</v>
      </c>
    </row>
    <row r="31" spans="1:26" x14ac:dyDescent="0.35">
      <c r="A31">
        <v>25599108</v>
      </c>
      <c r="B31">
        <v>1068847</v>
      </c>
      <c r="C31" t="s">
        <v>119</v>
      </c>
      <c r="D31" t="s">
        <v>120</v>
      </c>
      <c r="E31" t="s">
        <v>22</v>
      </c>
      <c r="F31" t="s">
        <v>22</v>
      </c>
      <c r="G31">
        <v>106</v>
      </c>
      <c r="H31" t="s">
        <v>121</v>
      </c>
      <c r="I31" t="s">
        <v>122</v>
      </c>
      <c r="J31" t="s">
        <v>25</v>
      </c>
      <c r="K31">
        <v>0.98270400000000002</v>
      </c>
      <c r="L31">
        <v>0.1023206804</v>
      </c>
      <c r="M31">
        <v>88050</v>
      </c>
      <c r="N31">
        <v>91.679039000000003</v>
      </c>
      <c r="O31">
        <v>85.900291999999993</v>
      </c>
      <c r="P31">
        <v>94.542383000000001</v>
      </c>
      <c r="Q31">
        <v>91.679039000000003</v>
      </c>
      <c r="R31" t="s">
        <v>26</v>
      </c>
      <c r="S31" t="s">
        <v>27</v>
      </c>
      <c r="T31" t="s">
        <v>123</v>
      </c>
      <c r="V31" s="2">
        <f t="shared" si="2"/>
        <v>9009.3359092200008</v>
      </c>
      <c r="W31" s="3">
        <f t="shared" si="0"/>
        <v>56912.455172390008</v>
      </c>
      <c r="X31" s="3" t="str">
        <f>VLOOKUP(C31,[1]Mapping!$A:$B,2,FALSE)</f>
        <v>B5KQ</v>
      </c>
      <c r="Y31" s="3">
        <f t="shared" si="1"/>
        <v>0.15830165614768116</v>
      </c>
      <c r="Z31" s="3">
        <f>MATCH(Y31,[3]Sheet1!$P:$P,0)</f>
        <v>46</v>
      </c>
    </row>
    <row r="32" spans="1:26" x14ac:dyDescent="0.35">
      <c r="A32">
        <v>25599114</v>
      </c>
      <c r="B32">
        <v>1068847</v>
      </c>
      <c r="C32" t="s">
        <v>119</v>
      </c>
      <c r="D32" t="s">
        <v>120</v>
      </c>
      <c r="E32" t="s">
        <v>22</v>
      </c>
      <c r="F32" t="s">
        <v>22</v>
      </c>
      <c r="G32">
        <v>119</v>
      </c>
      <c r="H32" t="s">
        <v>124</v>
      </c>
      <c r="I32" t="s">
        <v>125</v>
      </c>
      <c r="J32" t="s">
        <v>25</v>
      </c>
      <c r="K32">
        <v>0.98270400000000002</v>
      </c>
      <c r="L32">
        <v>0.88073394490000001</v>
      </c>
      <c r="M32">
        <v>53300</v>
      </c>
      <c r="N32">
        <v>477.693377</v>
      </c>
      <c r="O32">
        <v>472.53106200000002</v>
      </c>
      <c r="P32">
        <v>480.12217500000003</v>
      </c>
      <c r="Q32">
        <v>477.693377</v>
      </c>
      <c r="R32" t="s">
        <v>26</v>
      </c>
      <c r="S32" t="s">
        <v>27</v>
      </c>
      <c r="T32" t="s">
        <v>126</v>
      </c>
      <c r="V32" s="2">
        <f t="shared" si="2"/>
        <v>46943.119263170003</v>
      </c>
      <c r="W32" s="3">
        <f t="shared" si="0"/>
        <v>56912.455172390008</v>
      </c>
      <c r="X32" s="3" t="str">
        <f>VLOOKUP(C32,[1]Mapping!$A:$B,2,FALSE)</f>
        <v>B5KQ</v>
      </c>
      <c r="Y32" s="3">
        <f t="shared" si="1"/>
        <v>0.82483033144462836</v>
      </c>
      <c r="Z32" s="3">
        <f>MATCH(Y32,[3]Sheet1!$P:$P,0)</f>
        <v>47</v>
      </c>
    </row>
    <row r="33" spans="1:26" x14ac:dyDescent="0.35">
      <c r="A33">
        <v>25599224</v>
      </c>
      <c r="B33">
        <v>1068847</v>
      </c>
      <c r="C33" t="s">
        <v>119</v>
      </c>
      <c r="D33" t="s">
        <v>120</v>
      </c>
      <c r="E33" t="s">
        <v>22</v>
      </c>
      <c r="F33" t="s">
        <v>22</v>
      </c>
      <c r="G33">
        <v>96313</v>
      </c>
      <c r="H33" t="s">
        <v>127</v>
      </c>
      <c r="I33" t="s">
        <v>128</v>
      </c>
      <c r="J33" t="s">
        <v>25</v>
      </c>
      <c r="K33">
        <v>0.98270400000000002</v>
      </c>
      <c r="L33">
        <v>0.1</v>
      </c>
      <c r="M33">
        <v>9600</v>
      </c>
      <c r="N33">
        <v>9.7689640000000004</v>
      </c>
      <c r="O33">
        <v>9.7557349999999996</v>
      </c>
      <c r="P33">
        <v>9.9887650000000008</v>
      </c>
      <c r="Q33">
        <v>9.7689640000000004</v>
      </c>
      <c r="R33" t="s">
        <v>26</v>
      </c>
      <c r="S33" t="s">
        <v>27</v>
      </c>
      <c r="T33" t="s">
        <v>129</v>
      </c>
      <c r="V33" s="2">
        <f t="shared" si="2"/>
        <v>960</v>
      </c>
      <c r="W33" s="3">
        <f t="shared" si="0"/>
        <v>56912.455172390008</v>
      </c>
      <c r="X33" s="3" t="str">
        <f>VLOOKUP(C33,[1]Mapping!$A:$B,2,FALSE)</f>
        <v>B5KQ</v>
      </c>
      <c r="Y33" s="3">
        <f t="shared" si="1"/>
        <v>1.6868012407690428E-2</v>
      </c>
      <c r="Z33" s="3">
        <f>MATCH(Y33,[3]Sheet1!$P:$P,0)</f>
        <v>48</v>
      </c>
    </row>
    <row r="34" spans="1:26" x14ac:dyDescent="0.35">
      <c r="A34">
        <v>25599120</v>
      </c>
      <c r="B34">
        <v>1072525</v>
      </c>
      <c r="C34" t="s">
        <v>130</v>
      </c>
      <c r="D34" t="s">
        <v>131</v>
      </c>
      <c r="E34" t="s">
        <v>22</v>
      </c>
      <c r="F34" t="s">
        <v>22</v>
      </c>
      <c r="G34">
        <v>201</v>
      </c>
      <c r="H34" t="s">
        <v>132</v>
      </c>
      <c r="I34" t="s">
        <v>133</v>
      </c>
      <c r="J34" t="s">
        <v>25</v>
      </c>
      <c r="K34">
        <v>1</v>
      </c>
      <c r="L34">
        <v>1.3195399999999999E-2</v>
      </c>
      <c r="M34">
        <v>24566</v>
      </c>
      <c r="N34">
        <v>3.2415820000000002</v>
      </c>
      <c r="O34">
        <v>3.1748129999999999</v>
      </c>
      <c r="P34">
        <v>3.2415820000000002</v>
      </c>
      <c r="Q34">
        <v>3.2415820000000002</v>
      </c>
      <c r="R34" t="s">
        <v>26</v>
      </c>
      <c r="S34" t="s">
        <v>27</v>
      </c>
      <c r="T34" t="s">
        <v>134</v>
      </c>
      <c r="V34" s="2">
        <f t="shared" si="2"/>
        <v>324.15819640000001</v>
      </c>
      <c r="W34" s="3">
        <f t="shared" si="0"/>
        <v>1516.1581964</v>
      </c>
      <c r="X34" s="3" t="str">
        <f>VLOOKUP(C34,[1]Mapping!$A:$B,2,FALSE)</f>
        <v>B6KQ</v>
      </c>
      <c r="Y34" s="3">
        <f t="shared" si="1"/>
        <v>0.21380235728018918</v>
      </c>
      <c r="Z34" s="3">
        <f>MATCH(Y34,[3]Sheet1!$P:$P,0)</f>
        <v>49</v>
      </c>
    </row>
    <row r="35" spans="1:26" x14ac:dyDescent="0.35">
      <c r="A35">
        <v>25599212</v>
      </c>
      <c r="B35">
        <v>1072525</v>
      </c>
      <c r="C35" t="s">
        <v>130</v>
      </c>
      <c r="D35" t="s">
        <v>131</v>
      </c>
      <c r="E35" t="s">
        <v>22</v>
      </c>
      <c r="F35" t="s">
        <v>22</v>
      </c>
      <c r="G35">
        <v>75498</v>
      </c>
      <c r="H35" t="s">
        <v>135</v>
      </c>
      <c r="I35" t="s">
        <v>136</v>
      </c>
      <c r="J35" t="s">
        <v>25</v>
      </c>
      <c r="K35">
        <v>1</v>
      </c>
      <c r="L35">
        <v>1</v>
      </c>
      <c r="M35">
        <v>1192</v>
      </c>
      <c r="N35">
        <v>11.92</v>
      </c>
      <c r="O35">
        <v>11.48</v>
      </c>
      <c r="P35">
        <v>11.92</v>
      </c>
      <c r="Q35">
        <v>11.92</v>
      </c>
      <c r="R35" t="s">
        <v>26</v>
      </c>
      <c r="S35" t="s">
        <v>27</v>
      </c>
      <c r="T35" t="s">
        <v>137</v>
      </c>
      <c r="V35" s="2">
        <f t="shared" si="2"/>
        <v>1192</v>
      </c>
      <c r="W35" s="3">
        <f t="shared" si="0"/>
        <v>1516.1581964</v>
      </c>
      <c r="X35" s="3" t="str">
        <f>VLOOKUP(C35,[1]Mapping!$A:$B,2,FALSE)</f>
        <v>B6KQ</v>
      </c>
      <c r="Y35" s="3">
        <f t="shared" si="1"/>
        <v>0.78619764271981085</v>
      </c>
      <c r="Z35" s="3">
        <f>MATCH(Y35,[3]Sheet1!$P:$P,0)</f>
        <v>50</v>
      </c>
    </row>
    <row r="36" spans="1:26" x14ac:dyDescent="0.35">
      <c r="A36">
        <v>25599133</v>
      </c>
      <c r="B36">
        <v>1079958</v>
      </c>
      <c r="C36" t="s">
        <v>138</v>
      </c>
      <c r="D36" t="s">
        <v>139</v>
      </c>
      <c r="E36" t="s">
        <v>22</v>
      </c>
      <c r="F36" t="s">
        <v>22</v>
      </c>
      <c r="G36">
        <v>264</v>
      </c>
      <c r="H36" t="s">
        <v>140</v>
      </c>
      <c r="I36" t="s">
        <v>141</v>
      </c>
      <c r="J36" t="s">
        <v>25</v>
      </c>
      <c r="K36">
        <v>0.1</v>
      </c>
      <c r="L36">
        <v>0.91724816929999997</v>
      </c>
      <c r="M36">
        <v>1426</v>
      </c>
      <c r="N36">
        <v>130.79958999999999</v>
      </c>
      <c r="O36">
        <v>129.24027000000001</v>
      </c>
      <c r="P36">
        <v>131.07476</v>
      </c>
      <c r="Q36">
        <v>130.79958999999999</v>
      </c>
      <c r="R36" t="s">
        <v>26</v>
      </c>
      <c r="S36" t="s">
        <v>27</v>
      </c>
      <c r="T36" t="s">
        <v>142</v>
      </c>
      <c r="V36" s="2">
        <f t="shared" si="2"/>
        <v>1307.9958894218</v>
      </c>
      <c r="W36" s="3">
        <f t="shared" si="0"/>
        <v>5422.5279376312001</v>
      </c>
      <c r="X36" s="3" t="str">
        <f>VLOOKUP(C36,[1]Mapping!$A:$B,2,FALSE)</f>
        <v>YR15</v>
      </c>
      <c r="Y36" s="3">
        <f t="shared" si="1"/>
        <v>0.24121514992012941</v>
      </c>
      <c r="Z36" s="3">
        <f>MATCH(Y36,[3]Sheet1!$P:$P,0)</f>
        <v>51</v>
      </c>
    </row>
    <row r="37" spans="1:26" x14ac:dyDescent="0.35">
      <c r="A37">
        <v>25599137</v>
      </c>
      <c r="B37">
        <v>1079958</v>
      </c>
      <c r="C37" t="s">
        <v>138</v>
      </c>
      <c r="D37" t="s">
        <v>139</v>
      </c>
      <c r="E37" t="s">
        <v>22</v>
      </c>
      <c r="F37" t="s">
        <v>22</v>
      </c>
      <c r="G37">
        <v>266</v>
      </c>
      <c r="H37" t="s">
        <v>143</v>
      </c>
      <c r="I37" t="s">
        <v>144</v>
      </c>
      <c r="J37" t="s">
        <v>25</v>
      </c>
      <c r="K37">
        <v>0.1</v>
      </c>
      <c r="L37">
        <v>0.1033087194</v>
      </c>
      <c r="M37">
        <v>4368</v>
      </c>
      <c r="N37">
        <v>45.125250000000001</v>
      </c>
      <c r="O37">
        <v>43.875210000000003</v>
      </c>
      <c r="P37">
        <v>45.972380000000001</v>
      </c>
      <c r="Q37">
        <v>45.125250000000001</v>
      </c>
      <c r="R37" t="s">
        <v>26</v>
      </c>
      <c r="S37" t="s">
        <v>27</v>
      </c>
      <c r="T37" t="s">
        <v>145</v>
      </c>
      <c r="V37" s="2">
        <f t="shared" si="2"/>
        <v>451.2524863392</v>
      </c>
      <c r="W37" s="3">
        <f t="shared" si="0"/>
        <v>5422.5279376312001</v>
      </c>
      <c r="X37" s="3" t="str">
        <f>VLOOKUP(C37,[1]Mapping!$A:$B,2,FALSE)</f>
        <v>YR15</v>
      </c>
      <c r="Y37" s="3">
        <f t="shared" si="1"/>
        <v>8.3218102613654227E-2</v>
      </c>
      <c r="Z37" s="3">
        <f>MATCH(Y37,[3]Sheet1!$P:$P,0)</f>
        <v>52</v>
      </c>
    </row>
    <row r="38" spans="1:26" x14ac:dyDescent="0.35">
      <c r="A38">
        <v>25599172</v>
      </c>
      <c r="B38">
        <v>1079958</v>
      </c>
      <c r="C38" t="s">
        <v>138</v>
      </c>
      <c r="D38" t="s">
        <v>139</v>
      </c>
      <c r="E38" t="s">
        <v>22</v>
      </c>
      <c r="F38" t="s">
        <v>22</v>
      </c>
      <c r="G38">
        <v>2896</v>
      </c>
      <c r="H38" t="s">
        <v>85</v>
      </c>
      <c r="I38" t="s">
        <v>86</v>
      </c>
      <c r="J38" t="s">
        <v>25</v>
      </c>
      <c r="K38">
        <v>0.1</v>
      </c>
      <c r="L38">
        <v>1.871434934</v>
      </c>
      <c r="M38">
        <v>480</v>
      </c>
      <c r="N38">
        <v>89.828879999999998</v>
      </c>
      <c r="O38">
        <v>88.518870000000007</v>
      </c>
      <c r="P38">
        <v>90.577449999999999</v>
      </c>
      <c r="Q38">
        <v>89.828879999999998</v>
      </c>
      <c r="R38" t="s">
        <v>26</v>
      </c>
      <c r="S38" t="s">
        <v>27</v>
      </c>
      <c r="T38" t="s">
        <v>146</v>
      </c>
      <c r="V38" s="2">
        <f t="shared" si="2"/>
        <v>898.28876832000003</v>
      </c>
      <c r="W38" s="3">
        <f t="shared" si="0"/>
        <v>5422.5279376312001</v>
      </c>
      <c r="X38" s="3" t="str">
        <f>VLOOKUP(C38,[1]Mapping!$A:$B,2,FALSE)</f>
        <v>YR15</v>
      </c>
      <c r="Y38" s="3">
        <f t="shared" si="1"/>
        <v>0.16565867039357518</v>
      </c>
      <c r="Z38" s="3">
        <f>MATCH(Y38,[3]Sheet1!$P:$P,0)</f>
        <v>53</v>
      </c>
    </row>
    <row r="39" spans="1:26" x14ac:dyDescent="0.35">
      <c r="A39">
        <v>25599181</v>
      </c>
      <c r="B39">
        <v>1079958</v>
      </c>
      <c r="C39" t="s">
        <v>138</v>
      </c>
      <c r="D39" t="s">
        <v>139</v>
      </c>
      <c r="E39" t="s">
        <v>22</v>
      </c>
      <c r="F39" t="s">
        <v>22</v>
      </c>
      <c r="G39">
        <v>4730</v>
      </c>
      <c r="H39" t="s">
        <v>91</v>
      </c>
      <c r="I39" t="s">
        <v>92</v>
      </c>
      <c r="J39" t="s">
        <v>25</v>
      </c>
      <c r="K39">
        <v>0.1</v>
      </c>
      <c r="L39">
        <v>7.9180757599999999E-2</v>
      </c>
      <c r="M39">
        <v>6223</v>
      </c>
      <c r="N39">
        <v>49.274189999999997</v>
      </c>
      <c r="O39">
        <v>49.052480000000003</v>
      </c>
      <c r="P39">
        <v>50.105580000000003</v>
      </c>
      <c r="Q39">
        <v>49.274189999999997</v>
      </c>
      <c r="R39" t="s">
        <v>26</v>
      </c>
      <c r="S39" t="s">
        <v>27</v>
      </c>
      <c r="T39" t="s">
        <v>147</v>
      </c>
      <c r="V39" s="2">
        <f t="shared" si="2"/>
        <v>492.74185454479999</v>
      </c>
      <c r="W39" s="3">
        <f t="shared" si="0"/>
        <v>5422.5279376312001</v>
      </c>
      <c r="X39" s="3" t="str">
        <f>VLOOKUP(C39,[1]Mapping!$A:$B,2,FALSE)</f>
        <v>YR15</v>
      </c>
      <c r="Y39" s="3">
        <f t="shared" si="1"/>
        <v>9.0869398961557296E-2</v>
      </c>
      <c r="Z39" s="3">
        <f>MATCH(Y39,[3]Sheet1!$P:$P,0)</f>
        <v>54</v>
      </c>
    </row>
    <row r="40" spans="1:26" x14ac:dyDescent="0.35">
      <c r="A40">
        <v>25599194</v>
      </c>
      <c r="B40">
        <v>1079958</v>
      </c>
      <c r="C40" t="s">
        <v>138</v>
      </c>
      <c r="D40" t="s">
        <v>139</v>
      </c>
      <c r="E40" t="s">
        <v>22</v>
      </c>
      <c r="F40" t="s">
        <v>22</v>
      </c>
      <c r="G40">
        <v>13653</v>
      </c>
      <c r="H40" t="s">
        <v>103</v>
      </c>
      <c r="I40" t="s">
        <v>104</v>
      </c>
      <c r="J40" t="s">
        <v>25</v>
      </c>
      <c r="K40">
        <v>0.1</v>
      </c>
      <c r="L40">
        <v>0.32561067560000001</v>
      </c>
      <c r="M40">
        <v>2068</v>
      </c>
      <c r="N40">
        <v>67.336290000000005</v>
      </c>
      <c r="O40">
        <v>67.108360000000005</v>
      </c>
      <c r="P40">
        <v>68.313119999999998</v>
      </c>
      <c r="Q40">
        <v>67.336290000000005</v>
      </c>
      <c r="R40" t="s">
        <v>26</v>
      </c>
      <c r="S40" t="s">
        <v>27</v>
      </c>
      <c r="T40" t="s">
        <v>148</v>
      </c>
      <c r="V40" s="2">
        <f t="shared" si="2"/>
        <v>673.36287714080004</v>
      </c>
      <c r="W40" s="3">
        <f t="shared" si="0"/>
        <v>5422.5279376312001</v>
      </c>
      <c r="X40" s="3" t="str">
        <f>VLOOKUP(C40,[1]Mapping!$A:$B,2,FALSE)</f>
        <v>YR15</v>
      </c>
      <c r="Y40" s="3">
        <f t="shared" si="1"/>
        <v>0.12417877508160054</v>
      </c>
      <c r="Z40" s="3">
        <f>MATCH(Y40,[3]Sheet1!$P:$P,0)</f>
        <v>55</v>
      </c>
    </row>
    <row r="41" spans="1:26" x14ac:dyDescent="0.35">
      <c r="A41">
        <v>25599203</v>
      </c>
      <c r="B41">
        <v>1079958</v>
      </c>
      <c r="C41" t="s">
        <v>138</v>
      </c>
      <c r="D41" t="s">
        <v>139</v>
      </c>
      <c r="E41" t="s">
        <v>22</v>
      </c>
      <c r="F41" t="s">
        <v>22</v>
      </c>
      <c r="G41">
        <v>42253</v>
      </c>
      <c r="H41" t="s">
        <v>149</v>
      </c>
      <c r="I41" t="s">
        <v>150</v>
      </c>
      <c r="J41" t="s">
        <v>25</v>
      </c>
      <c r="K41">
        <v>0.1</v>
      </c>
      <c r="L41">
        <v>0.2205793167</v>
      </c>
      <c r="M41">
        <v>1538</v>
      </c>
      <c r="N41">
        <v>33.9251</v>
      </c>
      <c r="O41">
        <v>33.748640000000002</v>
      </c>
      <c r="P41">
        <v>34.697130000000001</v>
      </c>
      <c r="Q41">
        <v>33.9251</v>
      </c>
      <c r="R41" t="s">
        <v>26</v>
      </c>
      <c r="S41" t="s">
        <v>27</v>
      </c>
      <c r="T41" t="s">
        <v>151</v>
      </c>
      <c r="V41" s="2">
        <f t="shared" si="2"/>
        <v>339.25098908460001</v>
      </c>
      <c r="W41" s="3">
        <f t="shared" si="0"/>
        <v>5422.5279376312001</v>
      </c>
      <c r="X41" s="3" t="str">
        <f>VLOOKUP(C41,[1]Mapping!$A:$B,2,FALSE)</f>
        <v>YR15</v>
      </c>
      <c r="Y41" s="3">
        <f t="shared" si="1"/>
        <v>6.2563253336192087E-2</v>
      </c>
      <c r="Z41" s="3">
        <f>MATCH(Y41,[3]Sheet1!$P:$P,0)</f>
        <v>56</v>
      </c>
    </row>
    <row r="42" spans="1:26" x14ac:dyDescent="0.35">
      <c r="A42">
        <v>25599205</v>
      </c>
      <c r="B42">
        <v>1079958</v>
      </c>
      <c r="C42" t="s">
        <v>138</v>
      </c>
      <c r="D42" t="s">
        <v>139</v>
      </c>
      <c r="E42" t="s">
        <v>22</v>
      </c>
      <c r="F42" t="s">
        <v>22</v>
      </c>
      <c r="G42">
        <v>69094</v>
      </c>
      <c r="H42" t="s">
        <v>152</v>
      </c>
      <c r="I42" t="s">
        <v>153</v>
      </c>
      <c r="J42" t="s">
        <v>25</v>
      </c>
      <c r="K42">
        <v>0.1</v>
      </c>
      <c r="L42">
        <v>9.18101365E-2</v>
      </c>
      <c r="M42">
        <v>13720</v>
      </c>
      <c r="N42">
        <v>125.96351</v>
      </c>
      <c r="O42">
        <v>125.31166</v>
      </c>
      <c r="P42">
        <v>127.04687</v>
      </c>
      <c r="Q42">
        <v>125.96351</v>
      </c>
      <c r="R42" t="s">
        <v>26</v>
      </c>
      <c r="S42" t="s">
        <v>27</v>
      </c>
      <c r="T42" t="s">
        <v>154</v>
      </c>
      <c r="V42" s="2">
        <f t="shared" si="2"/>
        <v>1259.63507278</v>
      </c>
      <c r="W42" s="3">
        <f t="shared" si="0"/>
        <v>5422.5279376312001</v>
      </c>
      <c r="X42" s="3" t="str">
        <f>VLOOKUP(C42,[1]Mapping!$A:$B,2,FALSE)</f>
        <v>YR15</v>
      </c>
      <c r="Y42" s="3">
        <f t="shared" si="1"/>
        <v>0.23229664969329125</v>
      </c>
      <c r="Z42" s="3">
        <f>MATCH(Y42,[3]Sheet1!$P:$P,0)</f>
        <v>57</v>
      </c>
    </row>
    <row r="43" spans="1:26" x14ac:dyDescent="0.35">
      <c r="A43">
        <v>25599098</v>
      </c>
      <c r="B43">
        <v>1087464</v>
      </c>
      <c r="C43" t="s">
        <v>155</v>
      </c>
      <c r="D43" t="s">
        <v>156</v>
      </c>
      <c r="E43" t="s">
        <v>22</v>
      </c>
      <c r="F43" t="s">
        <v>22</v>
      </c>
      <c r="G43">
        <v>61</v>
      </c>
      <c r="H43" t="s">
        <v>157</v>
      </c>
      <c r="I43" t="s">
        <v>158</v>
      </c>
      <c r="J43" t="s">
        <v>25</v>
      </c>
      <c r="K43">
        <v>6890.1930190000003</v>
      </c>
      <c r="L43">
        <v>4901.8858495500999</v>
      </c>
      <c r="M43">
        <v>84868</v>
      </c>
      <c r="N43">
        <v>603.77589799999998</v>
      </c>
      <c r="O43">
        <v>598.49709199999995</v>
      </c>
      <c r="P43">
        <v>620.36643200000003</v>
      </c>
      <c r="Q43">
        <v>603.77589799999998</v>
      </c>
      <c r="R43" t="s">
        <v>26</v>
      </c>
      <c r="S43" t="s">
        <v>27</v>
      </c>
      <c r="T43" t="s">
        <v>159</v>
      </c>
      <c r="V43" s="2">
        <f t="shared" si="2"/>
        <v>416013248.27961791</v>
      </c>
      <c r="W43" s="3">
        <f t="shared" si="0"/>
        <v>6762409647.112464</v>
      </c>
      <c r="X43" s="3" t="str">
        <f>VLOOKUP(C43,[1]Mapping!$A:$B,2,FALSE)</f>
        <v>YR23</v>
      </c>
      <c r="Y43" s="3">
        <f t="shared" si="1"/>
        <v>6.1518492665887929E-2</v>
      </c>
      <c r="Z43" s="3">
        <f>MATCH(Y43,[3]Sheet1!$P:$P,0)</f>
        <v>58</v>
      </c>
    </row>
    <row r="44" spans="1:26" x14ac:dyDescent="0.35">
      <c r="A44">
        <v>25599101</v>
      </c>
      <c r="B44">
        <v>1087464</v>
      </c>
      <c r="C44" t="s">
        <v>155</v>
      </c>
      <c r="D44" t="s">
        <v>156</v>
      </c>
      <c r="E44" t="s">
        <v>22</v>
      </c>
      <c r="F44" t="s">
        <v>22</v>
      </c>
      <c r="G44">
        <v>79</v>
      </c>
      <c r="H44" t="s">
        <v>160</v>
      </c>
      <c r="I44" t="s">
        <v>161</v>
      </c>
      <c r="J44" t="s">
        <v>25</v>
      </c>
      <c r="K44">
        <v>6890.1930190000003</v>
      </c>
      <c r="L44">
        <v>11041.622946952</v>
      </c>
      <c r="M44">
        <v>43393</v>
      </c>
      <c r="N44">
        <v>695.37840600000004</v>
      </c>
      <c r="O44">
        <v>683.59993699999995</v>
      </c>
      <c r="P44">
        <v>716.96425499999998</v>
      </c>
      <c r="Q44">
        <v>695.37840600000004</v>
      </c>
      <c r="R44" t="s">
        <v>26</v>
      </c>
      <c r="S44" t="s">
        <v>27</v>
      </c>
      <c r="T44" t="s">
        <v>162</v>
      </c>
      <c r="V44" s="2">
        <f t="shared" si="2"/>
        <v>479129144.53708816</v>
      </c>
      <c r="W44" s="3">
        <f t="shared" si="0"/>
        <v>6762409647.112464</v>
      </c>
      <c r="X44" s="3" t="str">
        <f>VLOOKUP(C44,[1]Mapping!$A:$B,2,FALSE)</f>
        <v>YR23</v>
      </c>
      <c r="Y44" s="3">
        <f t="shared" si="1"/>
        <v>7.0851836777098443E-2</v>
      </c>
      <c r="Z44" s="3">
        <f>MATCH(Y44,[3]Sheet1!$P:$P,0)</f>
        <v>59</v>
      </c>
    </row>
    <row r="45" spans="1:26" x14ac:dyDescent="0.35">
      <c r="A45">
        <v>25599103</v>
      </c>
      <c r="B45">
        <v>1087464</v>
      </c>
      <c r="C45" t="s">
        <v>155</v>
      </c>
      <c r="D45" t="s">
        <v>156</v>
      </c>
      <c r="E45" t="s">
        <v>22</v>
      </c>
      <c r="F45" t="s">
        <v>22</v>
      </c>
      <c r="G45">
        <v>101</v>
      </c>
      <c r="H45" t="s">
        <v>163</v>
      </c>
      <c r="I45" t="s">
        <v>164</v>
      </c>
      <c r="J45" t="s">
        <v>25</v>
      </c>
      <c r="K45">
        <v>6890.1930190000003</v>
      </c>
      <c r="L45">
        <v>54899.505096668399</v>
      </c>
      <c r="M45">
        <v>18073</v>
      </c>
      <c r="N45">
        <v>1440.015907</v>
      </c>
      <c r="O45">
        <v>1394.360559</v>
      </c>
      <c r="P45">
        <v>1492.045476</v>
      </c>
      <c r="Q45">
        <v>1440.015907</v>
      </c>
      <c r="R45" t="s">
        <v>26</v>
      </c>
      <c r="S45" t="s">
        <v>27</v>
      </c>
      <c r="T45" t="s">
        <v>165</v>
      </c>
      <c r="V45" s="2">
        <f t="shared" si="2"/>
        <v>992198755.61208797</v>
      </c>
      <c r="W45" s="3">
        <f t="shared" si="0"/>
        <v>6762409647.112464</v>
      </c>
      <c r="X45" s="3" t="str">
        <f>VLOOKUP(C45,[1]Mapping!$A:$B,2,FALSE)</f>
        <v>YR23</v>
      </c>
      <c r="Y45" s="3">
        <f t="shared" si="1"/>
        <v>0.14672266357536548</v>
      </c>
      <c r="Z45" s="3">
        <f>MATCH(Y45,[3]Sheet1!$P:$P,0)</f>
        <v>60</v>
      </c>
    </row>
    <row r="46" spans="1:26" x14ac:dyDescent="0.35">
      <c r="A46">
        <v>25599106</v>
      </c>
      <c r="B46">
        <v>1087464</v>
      </c>
      <c r="C46" t="s">
        <v>155</v>
      </c>
      <c r="D46" t="s">
        <v>156</v>
      </c>
      <c r="E46" t="s">
        <v>22</v>
      </c>
      <c r="F46" t="s">
        <v>22</v>
      </c>
      <c r="G46">
        <v>105</v>
      </c>
      <c r="H46" t="s">
        <v>166</v>
      </c>
      <c r="I46" t="s">
        <v>167</v>
      </c>
      <c r="J46" t="s">
        <v>25</v>
      </c>
      <c r="K46">
        <v>6890.1930190000003</v>
      </c>
      <c r="L46">
        <v>18087.060875225801</v>
      </c>
      <c r="M46">
        <v>21999</v>
      </c>
      <c r="N46">
        <v>577.48346200000003</v>
      </c>
      <c r="O46">
        <v>569.60833000000002</v>
      </c>
      <c r="P46">
        <v>592.44621400000005</v>
      </c>
      <c r="Q46">
        <v>577.48346200000003</v>
      </c>
      <c r="R46" t="s">
        <v>26</v>
      </c>
      <c r="S46" t="s">
        <v>27</v>
      </c>
      <c r="T46" t="s">
        <v>168</v>
      </c>
      <c r="V46" s="2">
        <f t="shared" si="2"/>
        <v>397897252.19409239</v>
      </c>
      <c r="W46" s="3">
        <f t="shared" si="0"/>
        <v>6762409647.112464</v>
      </c>
      <c r="X46" s="3" t="str">
        <f>VLOOKUP(C46,[1]Mapping!$A:$B,2,FALSE)</f>
        <v>YR23</v>
      </c>
      <c r="Y46" s="3">
        <f t="shared" si="1"/>
        <v>5.8839566509253663E-2</v>
      </c>
      <c r="Z46" s="3">
        <f>MATCH(Y46,[3]Sheet1!$P:$P,0)</f>
        <v>61</v>
      </c>
    </row>
    <row r="47" spans="1:26" x14ac:dyDescent="0.35">
      <c r="A47">
        <v>25599109</v>
      </c>
      <c r="B47">
        <v>1087464</v>
      </c>
      <c r="C47" t="s">
        <v>155</v>
      </c>
      <c r="D47" t="s">
        <v>156</v>
      </c>
      <c r="E47" t="s">
        <v>22</v>
      </c>
      <c r="F47" t="s">
        <v>22</v>
      </c>
      <c r="G47">
        <v>106</v>
      </c>
      <c r="H47" t="s">
        <v>121</v>
      </c>
      <c r="I47" t="s">
        <v>122</v>
      </c>
      <c r="J47" t="s">
        <v>25</v>
      </c>
      <c r="K47">
        <v>6890.1930190000003</v>
      </c>
      <c r="L47">
        <v>5921.7238832629</v>
      </c>
      <c r="M47">
        <v>88050</v>
      </c>
      <c r="N47">
        <v>756.73901499999999</v>
      </c>
      <c r="O47">
        <v>709.03996299999994</v>
      </c>
      <c r="P47">
        <v>780.37368000000004</v>
      </c>
      <c r="Q47">
        <v>756.73901499999999</v>
      </c>
      <c r="R47" t="s">
        <v>26</v>
      </c>
      <c r="S47" t="s">
        <v>27</v>
      </c>
      <c r="T47" t="s">
        <v>169</v>
      </c>
      <c r="V47" s="2">
        <f t="shared" si="2"/>
        <v>521407787.92129833</v>
      </c>
      <c r="W47" s="3">
        <f t="shared" si="0"/>
        <v>6762409647.112464</v>
      </c>
      <c r="X47" s="3" t="str">
        <f>VLOOKUP(C47,[1]Mapping!$A:$B,2,FALSE)</f>
        <v>YR23</v>
      </c>
      <c r="Y47" s="3">
        <f t="shared" si="1"/>
        <v>7.7103845393917902E-2</v>
      </c>
      <c r="Z47" s="3">
        <f>MATCH(Y47,[3]Sheet1!$P:$P,0)</f>
        <v>62</v>
      </c>
    </row>
    <row r="48" spans="1:26" x14ac:dyDescent="0.35">
      <c r="A48">
        <v>25599115</v>
      </c>
      <c r="B48">
        <v>1087464</v>
      </c>
      <c r="C48" t="s">
        <v>155</v>
      </c>
      <c r="D48" t="s">
        <v>156</v>
      </c>
      <c r="E48" t="s">
        <v>22</v>
      </c>
      <c r="F48" t="s">
        <v>22</v>
      </c>
      <c r="G48">
        <v>119</v>
      </c>
      <c r="H48" t="s">
        <v>124</v>
      </c>
      <c r="I48" t="s">
        <v>125</v>
      </c>
      <c r="J48" t="s">
        <v>25</v>
      </c>
      <c r="K48">
        <v>6890.1930190000003</v>
      </c>
      <c r="L48">
        <v>24842.522630340802</v>
      </c>
      <c r="M48">
        <v>53300</v>
      </c>
      <c r="N48">
        <v>1921.726216</v>
      </c>
      <c r="O48">
        <v>1900.9585930000001</v>
      </c>
      <c r="P48">
        <v>1931.4970940000001</v>
      </c>
      <c r="Q48">
        <v>1921.726216</v>
      </c>
      <c r="R48" t="s">
        <v>26</v>
      </c>
      <c r="S48" t="s">
        <v>27</v>
      </c>
      <c r="T48" t="s">
        <v>170</v>
      </c>
      <c r="V48" s="2">
        <f t="shared" si="2"/>
        <v>1324106456.1971648</v>
      </c>
      <c r="W48" s="3">
        <f t="shared" si="0"/>
        <v>6762409647.112464</v>
      </c>
      <c r="X48" s="3" t="str">
        <f>VLOOKUP(C48,[1]Mapping!$A:$B,2,FALSE)</f>
        <v>YR23</v>
      </c>
      <c r="Y48" s="3">
        <f t="shared" si="1"/>
        <v>0.19580394050256267</v>
      </c>
      <c r="Z48" s="3">
        <f>MATCH(Y48,[3]Sheet1!$P:$P,0)</f>
        <v>63</v>
      </c>
    </row>
    <row r="49" spans="1:26" x14ac:dyDescent="0.35">
      <c r="A49">
        <v>25599141</v>
      </c>
      <c r="B49">
        <v>1087464</v>
      </c>
      <c r="C49" t="s">
        <v>155</v>
      </c>
      <c r="D49" t="s">
        <v>156</v>
      </c>
      <c r="E49" t="s">
        <v>22</v>
      </c>
      <c r="F49" t="s">
        <v>22</v>
      </c>
      <c r="G49">
        <v>435</v>
      </c>
      <c r="H49" t="s">
        <v>171</v>
      </c>
      <c r="I49" t="s">
        <v>172</v>
      </c>
      <c r="J49" t="s">
        <v>25</v>
      </c>
      <c r="K49">
        <v>6890.1930190000003</v>
      </c>
      <c r="L49">
        <v>82917.104043408806</v>
      </c>
      <c r="M49">
        <v>8992</v>
      </c>
      <c r="N49">
        <v>1082.1040820000001</v>
      </c>
      <c r="O49">
        <v>1062.60888</v>
      </c>
      <c r="P49">
        <v>1094.0178169999999</v>
      </c>
      <c r="Q49">
        <v>1082.1040820000001</v>
      </c>
      <c r="R49" t="s">
        <v>26</v>
      </c>
      <c r="S49" t="s">
        <v>27</v>
      </c>
      <c r="T49" t="s">
        <v>173</v>
      </c>
      <c r="V49" s="2">
        <f t="shared" si="2"/>
        <v>745590599.55833197</v>
      </c>
      <c r="W49" s="3">
        <f t="shared" si="0"/>
        <v>6762409647.112464</v>
      </c>
      <c r="X49" s="3" t="str">
        <f>VLOOKUP(C49,[1]Mapping!$A:$B,2,FALSE)</f>
        <v>YR23</v>
      </c>
      <c r="Y49" s="3">
        <f t="shared" si="1"/>
        <v>0.11025516620051223</v>
      </c>
      <c r="Z49" s="3">
        <f>MATCH(Y49,[3]Sheet1!$P:$P,0)</f>
        <v>64</v>
      </c>
    </row>
    <row r="50" spans="1:26" x14ac:dyDescent="0.35">
      <c r="A50">
        <v>25599201</v>
      </c>
      <c r="B50">
        <v>1087464</v>
      </c>
      <c r="C50" t="s">
        <v>155</v>
      </c>
      <c r="D50" t="s">
        <v>156</v>
      </c>
      <c r="E50" t="s">
        <v>22</v>
      </c>
      <c r="F50" t="s">
        <v>22</v>
      </c>
      <c r="G50">
        <v>39318</v>
      </c>
      <c r="H50" t="s">
        <v>23</v>
      </c>
      <c r="I50" t="s">
        <v>24</v>
      </c>
      <c r="J50" t="s">
        <v>25</v>
      </c>
      <c r="K50">
        <v>6890.1930190000003</v>
      </c>
      <c r="L50">
        <v>78531.778549152194</v>
      </c>
      <c r="M50">
        <v>7279</v>
      </c>
      <c r="N50">
        <v>829.63251400000001</v>
      </c>
      <c r="O50">
        <v>827.92287199999998</v>
      </c>
      <c r="P50">
        <v>842.169892</v>
      </c>
      <c r="Q50">
        <v>829.63251400000001</v>
      </c>
      <c r="R50" t="s">
        <v>26</v>
      </c>
      <c r="S50" t="s">
        <v>27</v>
      </c>
      <c r="T50" t="s">
        <v>174</v>
      </c>
      <c r="V50" s="2">
        <f t="shared" si="2"/>
        <v>571632816.05927885</v>
      </c>
      <c r="W50" s="3">
        <f t="shared" si="0"/>
        <v>6762409647.112464</v>
      </c>
      <c r="X50" s="3" t="str">
        <f>VLOOKUP(C50,[1]Mapping!$A:$B,2,FALSE)</f>
        <v>YR23</v>
      </c>
      <c r="Y50" s="3">
        <f t="shared" si="1"/>
        <v>8.453093584819503E-2</v>
      </c>
      <c r="Z50" s="3">
        <f>MATCH(Y50,[3]Sheet1!$P:$P,0)</f>
        <v>65</v>
      </c>
    </row>
    <row r="51" spans="1:26" x14ac:dyDescent="0.35">
      <c r="A51">
        <v>25599221</v>
      </c>
      <c r="B51">
        <v>1087464</v>
      </c>
      <c r="C51" t="s">
        <v>155</v>
      </c>
      <c r="D51" t="s">
        <v>156</v>
      </c>
      <c r="E51" t="s">
        <v>22</v>
      </c>
      <c r="F51" t="s">
        <v>22</v>
      </c>
      <c r="G51">
        <v>88812</v>
      </c>
      <c r="H51" t="s">
        <v>29</v>
      </c>
      <c r="I51" t="s">
        <v>30</v>
      </c>
      <c r="J51" t="s">
        <v>25</v>
      </c>
      <c r="K51">
        <v>6890.1930190000003</v>
      </c>
      <c r="L51">
        <v>174651.66469030301</v>
      </c>
      <c r="M51">
        <v>4100</v>
      </c>
      <c r="N51">
        <v>1039.2623590000001</v>
      </c>
      <c r="O51">
        <v>997.43838600000004</v>
      </c>
      <c r="P51">
        <v>1082.607203</v>
      </c>
      <c r="Q51">
        <v>1039.2623590000001</v>
      </c>
      <c r="R51" t="s">
        <v>26</v>
      </c>
      <c r="S51" t="s">
        <v>27</v>
      </c>
      <c r="T51" t="s">
        <v>175</v>
      </c>
      <c r="V51" s="2">
        <f t="shared" si="2"/>
        <v>716071825.23024237</v>
      </c>
      <c r="W51" s="3">
        <f t="shared" si="0"/>
        <v>6762409647.112464</v>
      </c>
      <c r="X51" s="3" t="str">
        <f>VLOOKUP(C51,[1]Mapping!$A:$B,2,FALSE)</f>
        <v>YR23</v>
      </c>
      <c r="Y51" s="3">
        <f t="shared" si="1"/>
        <v>0.10589003958611169</v>
      </c>
      <c r="Z51" s="3">
        <f>MATCH(Y51,[3]Sheet1!$P:$P,0)</f>
        <v>66</v>
      </c>
    </row>
    <row r="52" spans="1:26" x14ac:dyDescent="0.35">
      <c r="A52">
        <v>25599225</v>
      </c>
      <c r="B52">
        <v>1087464</v>
      </c>
      <c r="C52" t="s">
        <v>155</v>
      </c>
      <c r="D52" t="s">
        <v>156</v>
      </c>
      <c r="E52" t="s">
        <v>22</v>
      </c>
      <c r="F52" t="s">
        <v>22</v>
      </c>
      <c r="G52">
        <v>99768</v>
      </c>
      <c r="H52" t="s">
        <v>176</v>
      </c>
      <c r="I52" t="s">
        <v>177</v>
      </c>
      <c r="J52" t="s">
        <v>25</v>
      </c>
      <c r="K52">
        <v>6890.1930190000003</v>
      </c>
      <c r="L52">
        <v>13062.670804096801</v>
      </c>
      <c r="M52">
        <v>45807</v>
      </c>
      <c r="N52">
        <v>868.425252</v>
      </c>
      <c r="O52">
        <v>863.24962200000004</v>
      </c>
      <c r="P52">
        <v>883.45922599999994</v>
      </c>
      <c r="Q52">
        <v>868.425252</v>
      </c>
      <c r="R52" t="s">
        <v>26</v>
      </c>
      <c r="S52" t="s">
        <v>27</v>
      </c>
      <c r="T52" t="s">
        <v>178</v>
      </c>
      <c r="V52" s="2">
        <f t="shared" si="2"/>
        <v>598361761.52326214</v>
      </c>
      <c r="W52" s="3">
        <f t="shared" si="0"/>
        <v>6762409647.112464</v>
      </c>
      <c r="X52" s="3" t="str">
        <f>VLOOKUP(C52,[1]Mapping!$A:$B,2,FALSE)</f>
        <v>YR23</v>
      </c>
      <c r="Y52" s="3">
        <f t="shared" si="1"/>
        <v>8.8483512941095119E-2</v>
      </c>
      <c r="Z52" s="3">
        <f>MATCH(Y52,[3]Sheet1!$P:$P,0)</f>
        <v>67</v>
      </c>
    </row>
    <row r="53" spans="1:26" x14ac:dyDescent="0.35">
      <c r="A53">
        <v>25599134</v>
      </c>
      <c r="B53">
        <v>1087487</v>
      </c>
      <c r="C53" t="s">
        <v>179</v>
      </c>
      <c r="D53" t="s">
        <v>180</v>
      </c>
      <c r="E53" t="s">
        <v>22</v>
      </c>
      <c r="F53" t="s">
        <v>22</v>
      </c>
      <c r="G53">
        <v>264</v>
      </c>
      <c r="H53" t="s">
        <v>140</v>
      </c>
      <c r="I53" t="s">
        <v>141</v>
      </c>
      <c r="J53" t="s">
        <v>25</v>
      </c>
      <c r="K53">
        <v>944558.70123999997</v>
      </c>
      <c r="L53">
        <v>272455140.39999998</v>
      </c>
      <c r="M53">
        <v>1426</v>
      </c>
      <c r="N53">
        <v>4113.2544719999996</v>
      </c>
      <c r="O53">
        <v>4064.2184790000001</v>
      </c>
      <c r="P53">
        <v>4121.9078820000004</v>
      </c>
      <c r="Q53">
        <v>4113.2544719999996</v>
      </c>
      <c r="R53" t="s">
        <v>26</v>
      </c>
      <c r="S53" t="s">
        <v>27</v>
      </c>
      <c r="T53" t="s">
        <v>181</v>
      </c>
      <c r="V53" s="2">
        <f t="shared" si="2"/>
        <v>388521030210.39996</v>
      </c>
      <c r="W53" s="3">
        <f t="shared" si="0"/>
        <v>1658761358084.7798</v>
      </c>
      <c r="X53" s="3" t="str">
        <f>VLOOKUP(C53,[1]Mapping!$A:$B,2,FALSE)</f>
        <v>YR24</v>
      </c>
      <c r="Y53" s="3">
        <f t="shared" si="1"/>
        <v>0.23422358395121387</v>
      </c>
      <c r="Z53" s="3">
        <f>MATCH(Y53,[3]Sheet1!$P:$P,0)</f>
        <v>68</v>
      </c>
    </row>
    <row r="54" spans="1:26" x14ac:dyDescent="0.35">
      <c r="A54">
        <v>25599138</v>
      </c>
      <c r="B54">
        <v>1087487</v>
      </c>
      <c r="C54" t="s">
        <v>179</v>
      </c>
      <c r="D54" t="s">
        <v>180</v>
      </c>
      <c r="E54" t="s">
        <v>22</v>
      </c>
      <c r="F54" t="s">
        <v>22</v>
      </c>
      <c r="G54">
        <v>266</v>
      </c>
      <c r="H54" t="s">
        <v>143</v>
      </c>
      <c r="I54" t="s">
        <v>144</v>
      </c>
      <c r="J54" t="s">
        <v>25</v>
      </c>
      <c r="K54">
        <v>944558.70123999997</v>
      </c>
      <c r="L54">
        <v>23109520.710000001</v>
      </c>
      <c r="M54">
        <v>4368</v>
      </c>
      <c r="N54">
        <v>1068.6724529999999</v>
      </c>
      <c r="O54">
        <v>1039.0686599999999</v>
      </c>
      <c r="P54">
        <v>1088.7345270000001</v>
      </c>
      <c r="Q54">
        <v>1068.6724529999999</v>
      </c>
      <c r="R54" t="s">
        <v>26</v>
      </c>
      <c r="S54" t="s">
        <v>27</v>
      </c>
      <c r="T54" t="s">
        <v>182</v>
      </c>
      <c r="V54" s="2">
        <f t="shared" si="2"/>
        <v>100942386461.28</v>
      </c>
      <c r="W54" s="3">
        <f t="shared" si="0"/>
        <v>1658761358084.7798</v>
      </c>
      <c r="X54" s="3" t="str">
        <f>VLOOKUP(C54,[1]Mapping!$A:$B,2,FALSE)</f>
        <v>YR24</v>
      </c>
      <c r="Y54" s="3">
        <f t="shared" si="1"/>
        <v>6.085407401690919E-2</v>
      </c>
      <c r="Z54" s="3">
        <f>MATCH(Y54,[3]Sheet1!$P:$P,0)</f>
        <v>69</v>
      </c>
    </row>
    <row r="55" spans="1:26" x14ac:dyDescent="0.35">
      <c r="A55">
        <v>25599173</v>
      </c>
      <c r="B55">
        <v>1087487</v>
      </c>
      <c r="C55" t="s">
        <v>179</v>
      </c>
      <c r="D55" t="s">
        <v>180</v>
      </c>
      <c r="E55" t="s">
        <v>22</v>
      </c>
      <c r="F55" t="s">
        <v>22</v>
      </c>
      <c r="G55">
        <v>2896</v>
      </c>
      <c r="H55" t="s">
        <v>85</v>
      </c>
      <c r="I55" t="s">
        <v>86</v>
      </c>
      <c r="J55" t="s">
        <v>25</v>
      </c>
      <c r="K55">
        <v>944558.70123999997</v>
      </c>
      <c r="L55">
        <v>365703138.89999998</v>
      </c>
      <c r="M55">
        <v>480</v>
      </c>
      <c r="N55">
        <v>1858.4075969999999</v>
      </c>
      <c r="O55">
        <v>1831.30582</v>
      </c>
      <c r="P55">
        <v>1873.894327</v>
      </c>
      <c r="Q55">
        <v>1858.4075969999999</v>
      </c>
      <c r="R55" t="s">
        <v>26</v>
      </c>
      <c r="S55" t="s">
        <v>27</v>
      </c>
      <c r="T55" t="s">
        <v>183</v>
      </c>
      <c r="V55" s="2">
        <f t="shared" si="2"/>
        <v>175537506672</v>
      </c>
      <c r="W55" s="3">
        <f t="shared" si="0"/>
        <v>1658761358084.7798</v>
      </c>
      <c r="X55" s="3" t="str">
        <f>VLOOKUP(C55,[1]Mapping!$A:$B,2,FALSE)</f>
        <v>YR24</v>
      </c>
      <c r="Y55" s="3">
        <f t="shared" si="1"/>
        <v>0.10582444895791226</v>
      </c>
      <c r="Z55" s="3">
        <f>MATCH(Y55,[3]Sheet1!$P:$P,0)</f>
        <v>70</v>
      </c>
    </row>
    <row r="56" spans="1:26" x14ac:dyDescent="0.35">
      <c r="A56">
        <v>25599182</v>
      </c>
      <c r="B56">
        <v>1087487</v>
      </c>
      <c r="C56" t="s">
        <v>179</v>
      </c>
      <c r="D56" t="s">
        <v>180</v>
      </c>
      <c r="E56" t="s">
        <v>22</v>
      </c>
      <c r="F56" t="s">
        <v>22</v>
      </c>
      <c r="G56">
        <v>4730</v>
      </c>
      <c r="H56" t="s">
        <v>91</v>
      </c>
      <c r="I56" t="s">
        <v>92</v>
      </c>
      <c r="J56" t="s">
        <v>25</v>
      </c>
      <c r="K56">
        <v>944558.70123999997</v>
      </c>
      <c r="L56">
        <v>26210089.460000001</v>
      </c>
      <c r="M56">
        <v>6223</v>
      </c>
      <c r="N56">
        <v>1726.789309</v>
      </c>
      <c r="O56">
        <v>1719.019728</v>
      </c>
      <c r="P56">
        <v>1755.925236</v>
      </c>
      <c r="Q56">
        <v>1726.789309</v>
      </c>
      <c r="R56" t="s">
        <v>26</v>
      </c>
      <c r="S56" t="s">
        <v>27</v>
      </c>
      <c r="T56" t="s">
        <v>184</v>
      </c>
      <c r="V56" s="2">
        <f t="shared" si="2"/>
        <v>163105386709.58002</v>
      </c>
      <c r="W56" s="3">
        <f t="shared" si="0"/>
        <v>1658761358084.7798</v>
      </c>
      <c r="X56" s="3" t="str">
        <f>VLOOKUP(C56,[1]Mapping!$A:$B,2,FALSE)</f>
        <v>YR24</v>
      </c>
      <c r="Y56" s="3">
        <f t="shared" si="1"/>
        <v>9.8329627655362614E-2</v>
      </c>
      <c r="Z56" s="3">
        <f>MATCH(Y56,[3]Sheet1!$P:$P,0)</f>
        <v>71</v>
      </c>
    </row>
    <row r="57" spans="1:26" x14ac:dyDescent="0.35">
      <c r="A57">
        <v>25599186</v>
      </c>
      <c r="B57">
        <v>1087487</v>
      </c>
      <c r="C57" t="s">
        <v>179</v>
      </c>
      <c r="D57" t="s">
        <v>180</v>
      </c>
      <c r="E57" t="s">
        <v>22</v>
      </c>
      <c r="F57" t="s">
        <v>22</v>
      </c>
      <c r="G57">
        <v>5990</v>
      </c>
      <c r="H57" t="s">
        <v>94</v>
      </c>
      <c r="I57" t="s">
        <v>95</v>
      </c>
      <c r="J57" t="s">
        <v>25</v>
      </c>
      <c r="K57">
        <v>944558.70123999997</v>
      </c>
      <c r="L57">
        <v>82190171.010000005</v>
      </c>
      <c r="M57">
        <v>1952</v>
      </c>
      <c r="N57">
        <v>1698.5203100000001</v>
      </c>
      <c r="O57">
        <v>1679.37715</v>
      </c>
      <c r="P57">
        <v>1733.3260540000001</v>
      </c>
      <c r="Q57">
        <v>1698.5203100000001</v>
      </c>
      <c r="R57" t="s">
        <v>26</v>
      </c>
      <c r="S57" t="s">
        <v>27</v>
      </c>
      <c r="T57" t="s">
        <v>185</v>
      </c>
      <c r="V57" s="2">
        <f t="shared" si="2"/>
        <v>160435213811.52002</v>
      </c>
      <c r="W57" s="3">
        <f t="shared" si="0"/>
        <v>1658761358084.7798</v>
      </c>
      <c r="X57" s="3" t="str">
        <f>VLOOKUP(C57,[1]Mapping!$A:$B,2,FALSE)</f>
        <v>YR24</v>
      </c>
      <c r="Y57" s="3">
        <f t="shared" si="1"/>
        <v>9.6719888626269845E-2</v>
      </c>
      <c r="Z57" s="3">
        <f>MATCH(Y57,[3]Sheet1!$P:$P,0)</f>
        <v>72</v>
      </c>
    </row>
    <row r="58" spans="1:26" x14ac:dyDescent="0.35">
      <c r="A58">
        <v>25599195</v>
      </c>
      <c r="B58">
        <v>1087487</v>
      </c>
      <c r="C58" t="s">
        <v>179</v>
      </c>
      <c r="D58" t="s">
        <v>180</v>
      </c>
      <c r="E58" t="s">
        <v>22</v>
      </c>
      <c r="F58" t="s">
        <v>22</v>
      </c>
      <c r="G58">
        <v>13653</v>
      </c>
      <c r="H58" t="s">
        <v>103</v>
      </c>
      <c r="I58" t="s">
        <v>104</v>
      </c>
      <c r="J58" t="s">
        <v>25</v>
      </c>
      <c r="K58">
        <v>944558.70123999997</v>
      </c>
      <c r="L58">
        <v>102737650.3</v>
      </c>
      <c r="M58">
        <v>2068</v>
      </c>
      <c r="N58">
        <v>2249.3198200000002</v>
      </c>
      <c r="O58">
        <v>2241.706068</v>
      </c>
      <c r="P58">
        <v>2281.9501850000001</v>
      </c>
      <c r="Q58">
        <v>2249.3198200000002</v>
      </c>
      <c r="R58" t="s">
        <v>26</v>
      </c>
      <c r="S58" t="s">
        <v>27</v>
      </c>
      <c r="T58" t="s">
        <v>186</v>
      </c>
      <c r="V58" s="2">
        <f t="shared" si="2"/>
        <v>212461460820.39999</v>
      </c>
      <c r="W58" s="3">
        <f t="shared" si="0"/>
        <v>1658761358084.7798</v>
      </c>
      <c r="X58" s="3" t="str">
        <f>VLOOKUP(C58,[1]Mapping!$A:$B,2,FALSE)</f>
        <v>YR24</v>
      </c>
      <c r="Y58" s="3">
        <f t="shared" si="1"/>
        <v>0.12808440453767855</v>
      </c>
      <c r="Z58" s="3">
        <f>MATCH(Y58,[3]Sheet1!$P:$P,0)</f>
        <v>73</v>
      </c>
    </row>
    <row r="59" spans="1:26" x14ac:dyDescent="0.35">
      <c r="A59">
        <v>25599206</v>
      </c>
      <c r="B59">
        <v>1087487</v>
      </c>
      <c r="C59" t="s">
        <v>179</v>
      </c>
      <c r="D59" t="s">
        <v>180</v>
      </c>
      <c r="E59" t="s">
        <v>22</v>
      </c>
      <c r="F59" t="s">
        <v>22</v>
      </c>
      <c r="G59">
        <v>69094</v>
      </c>
      <c r="H59" t="s">
        <v>152</v>
      </c>
      <c r="I59" t="s">
        <v>153</v>
      </c>
      <c r="J59" t="s">
        <v>25</v>
      </c>
      <c r="K59">
        <v>944558.70123999997</v>
      </c>
      <c r="L59">
        <v>33364312.93</v>
      </c>
      <c r="M59">
        <v>13720</v>
      </c>
      <c r="N59">
        <v>4846.2670740000003</v>
      </c>
      <c r="O59">
        <v>4821.1879950000002</v>
      </c>
      <c r="P59">
        <v>4887.9477969999998</v>
      </c>
      <c r="Q59">
        <v>4846.2670740000003</v>
      </c>
      <c r="R59" t="s">
        <v>26</v>
      </c>
      <c r="S59" t="s">
        <v>27</v>
      </c>
      <c r="T59" t="s">
        <v>187</v>
      </c>
      <c r="V59" s="2">
        <f t="shared" si="2"/>
        <v>457758373399.59998</v>
      </c>
      <c r="W59" s="3">
        <f t="shared" si="0"/>
        <v>1658761358084.7798</v>
      </c>
      <c r="X59" s="3" t="str">
        <f>VLOOKUP(C59,[1]Mapping!$A:$B,2,FALSE)</f>
        <v>YR24</v>
      </c>
      <c r="Y59" s="3">
        <f t="shared" si="1"/>
        <v>0.27596397225465374</v>
      </c>
      <c r="Z59" s="3">
        <f>MATCH(Y59,[3]Sheet1!$P:$P,0)</f>
        <v>74</v>
      </c>
    </row>
    <row r="60" spans="1:26" x14ac:dyDescent="0.35">
      <c r="A60">
        <v>25599110</v>
      </c>
      <c r="B60">
        <v>1087741</v>
      </c>
      <c r="C60" t="s">
        <v>188</v>
      </c>
      <c r="D60" t="s">
        <v>189</v>
      </c>
      <c r="E60" t="s">
        <v>22</v>
      </c>
      <c r="F60" t="s">
        <v>22</v>
      </c>
      <c r="G60">
        <v>106</v>
      </c>
      <c r="H60" t="s">
        <v>121</v>
      </c>
      <c r="I60" t="s">
        <v>122</v>
      </c>
      <c r="J60" t="s">
        <v>25</v>
      </c>
      <c r="K60">
        <v>0.99804800000000005</v>
      </c>
      <c r="L60">
        <v>0.30714451999999998</v>
      </c>
      <c r="M60">
        <v>88050</v>
      </c>
      <c r="N60">
        <v>270.96968199999998</v>
      </c>
      <c r="O60">
        <v>253.88982100000001</v>
      </c>
      <c r="P60">
        <v>279.43267600000001</v>
      </c>
      <c r="Q60">
        <v>270.96968199999998</v>
      </c>
      <c r="R60" t="s">
        <v>26</v>
      </c>
      <c r="S60" t="s">
        <v>27</v>
      </c>
      <c r="T60" t="s">
        <v>190</v>
      </c>
      <c r="V60" s="2">
        <f t="shared" si="2"/>
        <v>27044.074986</v>
      </c>
      <c r="W60" s="3">
        <f t="shared" si="0"/>
        <v>1325613.2037926838</v>
      </c>
      <c r="X60" s="3" t="str">
        <f>VLOOKUP(C60,[1]Mapping!$A:$B,2,FALSE)</f>
        <v>YR25</v>
      </c>
      <c r="Y60" s="3">
        <f t="shared" si="1"/>
        <v>2.0401181059923643E-2</v>
      </c>
      <c r="Z60" s="3">
        <f>MATCH(Y60,[3]Sheet1!$P:$P,0)</f>
        <v>75</v>
      </c>
    </row>
    <row r="61" spans="1:26" x14ac:dyDescent="0.35">
      <c r="A61">
        <v>25599116</v>
      </c>
      <c r="B61">
        <v>1087741</v>
      </c>
      <c r="C61" t="s">
        <v>188</v>
      </c>
      <c r="D61" t="s">
        <v>189</v>
      </c>
      <c r="E61" t="s">
        <v>22</v>
      </c>
      <c r="F61" t="s">
        <v>22</v>
      </c>
      <c r="G61">
        <v>119</v>
      </c>
      <c r="H61" t="s">
        <v>124</v>
      </c>
      <c r="I61" t="s">
        <v>125</v>
      </c>
      <c r="J61" t="s">
        <v>25</v>
      </c>
      <c r="K61">
        <v>0.99804800000000005</v>
      </c>
      <c r="L61">
        <v>2.6437725360000002</v>
      </c>
      <c r="M61">
        <v>53300</v>
      </c>
      <c r="N61">
        <v>1411.8867640000001</v>
      </c>
      <c r="O61">
        <v>1396.6288509999999</v>
      </c>
      <c r="P61">
        <v>1419.0654</v>
      </c>
      <c r="Q61">
        <v>1411.8867640000001</v>
      </c>
      <c r="R61" t="s">
        <v>26</v>
      </c>
      <c r="S61" t="s">
        <v>27</v>
      </c>
      <c r="T61" t="s">
        <v>191</v>
      </c>
      <c r="V61" s="2">
        <f t="shared" si="2"/>
        <v>140913.07616880001</v>
      </c>
      <c r="W61" s="3">
        <f t="shared" si="0"/>
        <v>1325613.2037926838</v>
      </c>
      <c r="X61" s="3" t="str">
        <f>VLOOKUP(C61,[1]Mapping!$A:$B,2,FALSE)</f>
        <v>YR25</v>
      </c>
      <c r="Y61" s="3">
        <f t="shared" si="1"/>
        <v>0.10630029616907602</v>
      </c>
      <c r="Z61" s="3">
        <f>MATCH(Y61,[3]Sheet1!$P:$P,0)</f>
        <v>76</v>
      </c>
    </row>
    <row r="62" spans="1:26" x14ac:dyDescent="0.35">
      <c r="A62">
        <v>25599140</v>
      </c>
      <c r="B62">
        <v>1087741</v>
      </c>
      <c r="C62" t="s">
        <v>188</v>
      </c>
      <c r="D62" t="s">
        <v>189</v>
      </c>
      <c r="E62" t="s">
        <v>22</v>
      </c>
      <c r="F62" t="s">
        <v>22</v>
      </c>
      <c r="G62">
        <v>356</v>
      </c>
      <c r="H62" t="s">
        <v>192</v>
      </c>
      <c r="I62" t="s">
        <v>193</v>
      </c>
      <c r="J62" t="s">
        <v>25</v>
      </c>
      <c r="K62">
        <v>0.99804800000000005</v>
      </c>
      <c r="L62">
        <v>0.51488319999999999</v>
      </c>
      <c r="M62">
        <v>314898</v>
      </c>
      <c r="N62">
        <v>1624.527977</v>
      </c>
      <c r="O62">
        <v>1620.00362</v>
      </c>
      <c r="P62">
        <v>1656.735003</v>
      </c>
      <c r="Q62">
        <v>1624.527977</v>
      </c>
      <c r="R62" t="s">
        <v>26</v>
      </c>
      <c r="S62" t="s">
        <v>27</v>
      </c>
      <c r="T62" t="s">
        <v>194</v>
      </c>
      <c r="V62" s="2">
        <f t="shared" si="2"/>
        <v>162135.68991359998</v>
      </c>
      <c r="W62" s="3">
        <f t="shared" si="0"/>
        <v>1325613.2037926838</v>
      </c>
      <c r="X62" s="3" t="str">
        <f>VLOOKUP(C62,[1]Mapping!$A:$B,2,FALSE)</f>
        <v>YR25</v>
      </c>
      <c r="Y62" s="3">
        <f t="shared" si="1"/>
        <v>0.12230995395166327</v>
      </c>
      <c r="Z62" s="3">
        <f>MATCH(Y62,[3]Sheet1!$P:$P,0)</f>
        <v>77</v>
      </c>
    </row>
    <row r="63" spans="1:26" x14ac:dyDescent="0.35">
      <c r="A63">
        <v>25599158</v>
      </c>
      <c r="B63">
        <v>1087741</v>
      </c>
      <c r="C63" t="s">
        <v>188</v>
      </c>
      <c r="D63" t="s">
        <v>189</v>
      </c>
      <c r="E63" t="s">
        <v>22</v>
      </c>
      <c r="F63" t="s">
        <v>22</v>
      </c>
      <c r="G63">
        <v>1732</v>
      </c>
      <c r="H63" t="s">
        <v>195</v>
      </c>
      <c r="I63" t="s">
        <v>196</v>
      </c>
      <c r="J63" t="s">
        <v>25</v>
      </c>
      <c r="K63">
        <v>0.99804800000000005</v>
      </c>
      <c r="L63">
        <v>0.94801219999999997</v>
      </c>
      <c r="M63">
        <v>558311</v>
      </c>
      <c r="N63">
        <v>5303.2082559999999</v>
      </c>
      <c r="O63">
        <v>5231.588334</v>
      </c>
      <c r="P63">
        <v>5332.9960650000003</v>
      </c>
      <c r="Q63">
        <v>5303.2082559999999</v>
      </c>
      <c r="R63" t="s">
        <v>26</v>
      </c>
      <c r="S63" t="s">
        <v>27</v>
      </c>
      <c r="T63" t="s">
        <v>197</v>
      </c>
      <c r="V63" s="2">
        <f t="shared" si="2"/>
        <v>529285.63939419994</v>
      </c>
      <c r="W63" s="3">
        <f t="shared" si="0"/>
        <v>1325613.2037926838</v>
      </c>
      <c r="X63" s="3" t="str">
        <f>VLOOKUP(C63,[1]Mapping!$A:$B,2,FALSE)</f>
        <v>YR25</v>
      </c>
      <c r="Y63" s="3">
        <f t="shared" si="1"/>
        <v>0.39927607682231292</v>
      </c>
      <c r="Z63" s="3">
        <f>MATCH(Y63,[3]Sheet1!$P:$P,0)</f>
        <v>78</v>
      </c>
    </row>
    <row r="64" spans="1:26" x14ac:dyDescent="0.35">
      <c r="A64">
        <v>25599192</v>
      </c>
      <c r="B64">
        <v>1087741</v>
      </c>
      <c r="C64" t="s">
        <v>188</v>
      </c>
      <c r="D64" t="s">
        <v>189</v>
      </c>
      <c r="E64" t="s">
        <v>22</v>
      </c>
      <c r="F64" t="s">
        <v>22</v>
      </c>
      <c r="G64">
        <v>12511</v>
      </c>
      <c r="H64" t="s">
        <v>198</v>
      </c>
      <c r="I64" t="s">
        <v>199</v>
      </c>
      <c r="J64" t="s">
        <v>25</v>
      </c>
      <c r="K64">
        <v>0.99804800000000005</v>
      </c>
      <c r="L64">
        <v>1.8584482</v>
      </c>
      <c r="M64">
        <v>90532</v>
      </c>
      <c r="N64">
        <v>1685.780968</v>
      </c>
      <c r="O64">
        <v>1677.1781450000001</v>
      </c>
      <c r="P64">
        <v>1700.2493529999999</v>
      </c>
      <c r="Q64">
        <v>1685.780968</v>
      </c>
      <c r="R64" t="s">
        <v>26</v>
      </c>
      <c r="S64" t="s">
        <v>27</v>
      </c>
      <c r="T64" t="s">
        <v>200</v>
      </c>
      <c r="V64" s="2">
        <f t="shared" si="2"/>
        <v>168249.0324424</v>
      </c>
      <c r="W64" s="3">
        <f t="shared" si="0"/>
        <v>1325613.2037926838</v>
      </c>
      <c r="X64" s="3" t="str">
        <f>VLOOKUP(C64,[1]Mapping!$A:$B,2,FALSE)</f>
        <v>YR25</v>
      </c>
      <c r="Y64" s="3">
        <f t="shared" si="1"/>
        <v>0.12692166309224007</v>
      </c>
      <c r="Z64" s="3">
        <f>MATCH(Y64,[3]Sheet1!$P:$P,0)</f>
        <v>79</v>
      </c>
    </row>
    <row r="65" spans="1:26" x14ac:dyDescent="0.35">
      <c r="A65">
        <v>25599219</v>
      </c>
      <c r="B65">
        <v>1087741</v>
      </c>
      <c r="C65" t="s">
        <v>188</v>
      </c>
      <c r="D65" t="s">
        <v>189</v>
      </c>
      <c r="E65" t="s">
        <v>22</v>
      </c>
      <c r="F65" t="s">
        <v>22</v>
      </c>
      <c r="G65">
        <v>86791</v>
      </c>
      <c r="H65" t="s">
        <v>201</v>
      </c>
      <c r="I65" t="s">
        <v>202</v>
      </c>
      <c r="J65" t="s">
        <v>25</v>
      </c>
      <c r="K65">
        <v>0.99804800000000005</v>
      </c>
      <c r="L65">
        <v>2.1884162639999998</v>
      </c>
      <c r="M65">
        <v>102706</v>
      </c>
      <c r="N65">
        <v>2252.0307720000001</v>
      </c>
      <c r="O65">
        <v>2230.739689</v>
      </c>
      <c r="P65">
        <v>2256.8766310000001</v>
      </c>
      <c r="Q65">
        <v>2252.0307720000001</v>
      </c>
      <c r="R65" t="s">
        <v>26</v>
      </c>
      <c r="S65" t="s">
        <v>27</v>
      </c>
      <c r="T65" t="s">
        <v>203</v>
      </c>
      <c r="V65" s="2">
        <f t="shared" si="2"/>
        <v>224763.48081038398</v>
      </c>
      <c r="W65" s="3">
        <f t="shared" si="0"/>
        <v>1325613.2037926838</v>
      </c>
      <c r="X65" s="3" t="str">
        <f>VLOOKUP(C65,[1]Mapping!$A:$B,2,FALSE)</f>
        <v>YR25</v>
      </c>
      <c r="Y65" s="3">
        <f t="shared" si="1"/>
        <v>0.16955434674859751</v>
      </c>
      <c r="Z65" s="3">
        <f>MATCH(Y65,[3]Sheet1!$P:$P,0)</f>
        <v>80</v>
      </c>
    </row>
    <row r="66" spans="1:26" x14ac:dyDescent="0.35">
      <c r="A66">
        <v>25599226</v>
      </c>
      <c r="B66">
        <v>1087741</v>
      </c>
      <c r="C66" t="s">
        <v>188</v>
      </c>
      <c r="D66" t="s">
        <v>189</v>
      </c>
      <c r="E66" t="s">
        <v>22</v>
      </c>
      <c r="F66" t="s">
        <v>22</v>
      </c>
      <c r="G66">
        <v>99768</v>
      </c>
      <c r="H66" t="s">
        <v>176</v>
      </c>
      <c r="I66" t="s">
        <v>177</v>
      </c>
      <c r="J66" t="s">
        <v>25</v>
      </c>
      <c r="K66">
        <v>0.99804800000000005</v>
      </c>
      <c r="L66">
        <v>1.5984939</v>
      </c>
      <c r="M66">
        <v>45807</v>
      </c>
      <c r="N66">
        <v>733.65419299999996</v>
      </c>
      <c r="O66">
        <v>729.28177000000005</v>
      </c>
      <c r="P66">
        <v>746.35504200000003</v>
      </c>
      <c r="Q66">
        <v>733.65419299999996</v>
      </c>
      <c r="R66" t="s">
        <v>26</v>
      </c>
      <c r="S66" t="s">
        <v>27</v>
      </c>
      <c r="T66" t="s">
        <v>204</v>
      </c>
      <c r="V66" s="2">
        <f t="shared" si="2"/>
        <v>73222.210077299998</v>
      </c>
      <c r="W66" s="3">
        <f t="shared" ref="W66:W129" si="3">SUMIF(D:D,D:D,V:V)</f>
        <v>1325613.2037926838</v>
      </c>
      <c r="X66" s="3" t="str">
        <f>VLOOKUP(C66,[1]Mapping!$A:$B,2,FALSE)</f>
        <v>YR25</v>
      </c>
      <c r="Y66" s="3">
        <f t="shared" ref="Y66:Y129" si="4">V66/W66</f>
        <v>5.523648215618665E-2</v>
      </c>
      <c r="Z66" s="3">
        <f>MATCH(Y66,[3]Sheet1!$P:$P,0)</f>
        <v>81</v>
      </c>
    </row>
    <row r="67" spans="1:26" x14ac:dyDescent="0.35">
      <c r="A67">
        <v>25599135</v>
      </c>
      <c r="B67">
        <v>1091117</v>
      </c>
      <c r="C67" t="s">
        <v>205</v>
      </c>
      <c r="D67" t="s">
        <v>206</v>
      </c>
      <c r="E67" t="s">
        <v>22</v>
      </c>
      <c r="F67" t="s">
        <v>22</v>
      </c>
      <c r="G67">
        <v>264</v>
      </c>
      <c r="H67" t="s">
        <v>140</v>
      </c>
      <c r="I67" t="s">
        <v>141</v>
      </c>
      <c r="J67" t="s">
        <v>25</v>
      </c>
      <c r="K67">
        <v>9.1404580000000006</v>
      </c>
      <c r="L67">
        <v>2263.2058000000002</v>
      </c>
      <c r="M67">
        <v>1426</v>
      </c>
      <c r="N67">
        <v>3530.8203050000002</v>
      </c>
      <c r="O67">
        <v>3488.7277770000001</v>
      </c>
      <c r="P67">
        <v>3538.2483980000002</v>
      </c>
      <c r="Q67">
        <v>3530.8203050000002</v>
      </c>
      <c r="R67" t="s">
        <v>26</v>
      </c>
      <c r="S67" t="s">
        <v>27</v>
      </c>
      <c r="T67" t="s">
        <v>207</v>
      </c>
      <c r="V67" s="2">
        <f t="shared" ref="V67:V130" si="5">L67*M67</f>
        <v>3227331.4708000002</v>
      </c>
      <c r="W67" s="3">
        <f t="shared" si="3"/>
        <v>13669950.699200001</v>
      </c>
      <c r="X67" s="3" t="str">
        <f>VLOOKUP(C67,[1]Mapping!$A:$B,2,FALSE)</f>
        <v>YR26</v>
      </c>
      <c r="Y67" s="3">
        <f t="shared" si="4"/>
        <v>0.23608947404535055</v>
      </c>
      <c r="Z67" s="3">
        <f>MATCH(Y67,[3]Sheet1!$P:$P,0)</f>
        <v>82</v>
      </c>
    </row>
    <row r="68" spans="1:26" x14ac:dyDescent="0.35">
      <c r="A68">
        <v>25599174</v>
      </c>
      <c r="B68">
        <v>1091117</v>
      </c>
      <c r="C68" t="s">
        <v>205</v>
      </c>
      <c r="D68" t="s">
        <v>206</v>
      </c>
      <c r="E68" t="s">
        <v>22</v>
      </c>
      <c r="F68" t="s">
        <v>22</v>
      </c>
      <c r="G68">
        <v>2896</v>
      </c>
      <c r="H68" t="s">
        <v>85</v>
      </c>
      <c r="I68" t="s">
        <v>86</v>
      </c>
      <c r="J68" t="s">
        <v>25</v>
      </c>
      <c r="K68">
        <v>9.1404580000000006</v>
      </c>
      <c r="L68">
        <v>4349.7268000000004</v>
      </c>
      <c r="M68">
        <v>480</v>
      </c>
      <c r="N68">
        <v>2284.2059589999999</v>
      </c>
      <c r="O68">
        <v>2250.8946230000001</v>
      </c>
      <c r="P68">
        <v>2303.2410089999998</v>
      </c>
      <c r="Q68">
        <v>2284.2059589999999</v>
      </c>
      <c r="R68" t="s">
        <v>26</v>
      </c>
      <c r="S68" t="s">
        <v>27</v>
      </c>
      <c r="T68" t="s">
        <v>208</v>
      </c>
      <c r="V68" s="2">
        <f t="shared" si="5"/>
        <v>2087868.8640000001</v>
      </c>
      <c r="W68" s="3">
        <f t="shared" si="3"/>
        <v>13669950.699200001</v>
      </c>
      <c r="X68" s="3" t="str">
        <f>VLOOKUP(C68,[1]Mapping!$A:$B,2,FALSE)</f>
        <v>YR26</v>
      </c>
      <c r="Y68" s="3">
        <f t="shared" si="4"/>
        <v>0.15273419121564114</v>
      </c>
      <c r="Z68" s="3">
        <f>MATCH(Y68,[3]Sheet1!$P:$P,0)</f>
        <v>83</v>
      </c>
    </row>
    <row r="69" spans="1:26" x14ac:dyDescent="0.35">
      <c r="A69">
        <v>25599183</v>
      </c>
      <c r="B69">
        <v>1091117</v>
      </c>
      <c r="C69" t="s">
        <v>205</v>
      </c>
      <c r="D69" t="s">
        <v>206</v>
      </c>
      <c r="E69" t="s">
        <v>22</v>
      </c>
      <c r="F69" t="s">
        <v>22</v>
      </c>
      <c r="G69">
        <v>4730</v>
      </c>
      <c r="H69" t="s">
        <v>91</v>
      </c>
      <c r="I69" t="s">
        <v>92</v>
      </c>
      <c r="J69" t="s">
        <v>25</v>
      </c>
      <c r="K69">
        <v>9.1404580000000006</v>
      </c>
      <c r="L69">
        <v>193.98159999999999</v>
      </c>
      <c r="M69">
        <v>6223</v>
      </c>
      <c r="N69">
        <v>1320.664125</v>
      </c>
      <c r="O69">
        <v>1314.7218789999999</v>
      </c>
      <c r="P69">
        <v>1342.9475460000001</v>
      </c>
      <c r="Q69">
        <v>1320.664125</v>
      </c>
      <c r="R69" t="s">
        <v>26</v>
      </c>
      <c r="S69" t="s">
        <v>27</v>
      </c>
      <c r="T69" t="s">
        <v>209</v>
      </c>
      <c r="V69" s="2">
        <f t="shared" si="5"/>
        <v>1207147.4967999998</v>
      </c>
      <c r="W69" s="3">
        <f t="shared" si="3"/>
        <v>13669950.699200001</v>
      </c>
      <c r="X69" s="3" t="str">
        <f>VLOOKUP(C69,[1]Mapping!$A:$B,2,FALSE)</f>
        <v>YR26</v>
      </c>
      <c r="Y69" s="3">
        <f t="shared" si="4"/>
        <v>8.8306645968419265E-2</v>
      </c>
      <c r="Z69" s="3">
        <f>MATCH(Y69,[3]Sheet1!$P:$P,0)</f>
        <v>84</v>
      </c>
    </row>
    <row r="70" spans="1:26" x14ac:dyDescent="0.35">
      <c r="A70">
        <v>25599187</v>
      </c>
      <c r="B70">
        <v>1091117</v>
      </c>
      <c r="C70" t="s">
        <v>205</v>
      </c>
      <c r="D70" t="s">
        <v>206</v>
      </c>
      <c r="E70" t="s">
        <v>22</v>
      </c>
      <c r="F70" t="s">
        <v>22</v>
      </c>
      <c r="G70">
        <v>5990</v>
      </c>
      <c r="H70" t="s">
        <v>94</v>
      </c>
      <c r="I70" t="s">
        <v>95</v>
      </c>
      <c r="J70" t="s">
        <v>25</v>
      </c>
      <c r="K70">
        <v>9.1404580000000006</v>
      </c>
      <c r="L70">
        <v>612.56539999999995</v>
      </c>
      <c r="M70">
        <v>1952</v>
      </c>
      <c r="N70">
        <v>1308.1704010000001</v>
      </c>
      <c r="O70">
        <v>1293.4266769999999</v>
      </c>
      <c r="P70">
        <v>1334.977171</v>
      </c>
      <c r="Q70">
        <v>1308.1704010000001</v>
      </c>
      <c r="R70" t="s">
        <v>26</v>
      </c>
      <c r="S70" t="s">
        <v>27</v>
      </c>
      <c r="T70" t="s">
        <v>210</v>
      </c>
      <c r="V70" s="2">
        <f t="shared" si="5"/>
        <v>1195727.6608</v>
      </c>
      <c r="W70" s="3">
        <f t="shared" si="3"/>
        <v>13669950.699200001</v>
      </c>
      <c r="X70" s="3" t="str">
        <f>VLOOKUP(C70,[1]Mapping!$A:$B,2,FALSE)</f>
        <v>YR26</v>
      </c>
      <c r="Y70" s="3">
        <f t="shared" si="4"/>
        <v>8.7471248954100245E-2</v>
      </c>
      <c r="Z70" s="3">
        <f>MATCH(Y70,[3]Sheet1!$P:$P,0)</f>
        <v>85</v>
      </c>
    </row>
    <row r="71" spans="1:26" x14ac:dyDescent="0.35">
      <c r="A71">
        <v>25599196</v>
      </c>
      <c r="B71">
        <v>1091117</v>
      </c>
      <c r="C71" t="s">
        <v>205</v>
      </c>
      <c r="D71" t="s">
        <v>206</v>
      </c>
      <c r="E71" t="s">
        <v>22</v>
      </c>
      <c r="F71" t="s">
        <v>22</v>
      </c>
      <c r="G71">
        <v>13653</v>
      </c>
      <c r="H71" t="s">
        <v>103</v>
      </c>
      <c r="I71" t="s">
        <v>104</v>
      </c>
      <c r="J71" t="s">
        <v>25</v>
      </c>
      <c r="K71">
        <v>9.1404580000000006</v>
      </c>
      <c r="L71">
        <v>777.07510000000002</v>
      </c>
      <c r="M71">
        <v>2068</v>
      </c>
      <c r="N71">
        <v>1758.10808</v>
      </c>
      <c r="O71">
        <v>1752.1570369999999</v>
      </c>
      <c r="P71">
        <v>1783.6125489999999</v>
      </c>
      <c r="Q71">
        <v>1758.10808</v>
      </c>
      <c r="R71" t="s">
        <v>26</v>
      </c>
      <c r="S71" t="s">
        <v>27</v>
      </c>
      <c r="T71" t="s">
        <v>211</v>
      </c>
      <c r="V71" s="2">
        <f t="shared" si="5"/>
        <v>1606991.3068000001</v>
      </c>
      <c r="W71" s="3">
        <f t="shared" si="3"/>
        <v>13669950.699200001</v>
      </c>
      <c r="X71" s="3" t="str">
        <f>VLOOKUP(C71,[1]Mapping!$A:$B,2,FALSE)</f>
        <v>YR26</v>
      </c>
      <c r="Y71" s="3">
        <f t="shared" si="4"/>
        <v>0.11755648152367112</v>
      </c>
      <c r="Z71" s="3">
        <f>MATCH(Y71,[3]Sheet1!$P:$P,0)</f>
        <v>86</v>
      </c>
    </row>
    <row r="72" spans="1:26" x14ac:dyDescent="0.35">
      <c r="A72">
        <v>25599207</v>
      </c>
      <c r="B72">
        <v>1091117</v>
      </c>
      <c r="C72" t="s">
        <v>205</v>
      </c>
      <c r="D72" t="s">
        <v>206</v>
      </c>
      <c r="E72" t="s">
        <v>22</v>
      </c>
      <c r="F72" t="s">
        <v>22</v>
      </c>
      <c r="G72">
        <v>69094</v>
      </c>
      <c r="H72" t="s">
        <v>152</v>
      </c>
      <c r="I72" t="s">
        <v>153</v>
      </c>
      <c r="J72" t="s">
        <v>25</v>
      </c>
      <c r="K72">
        <v>9.1404580000000006</v>
      </c>
      <c r="L72">
        <v>316.6825</v>
      </c>
      <c r="M72">
        <v>13720</v>
      </c>
      <c r="N72">
        <v>4753.4641039999997</v>
      </c>
      <c r="O72">
        <v>4728.8652739999998</v>
      </c>
      <c r="P72">
        <v>4794.3466669999998</v>
      </c>
      <c r="Q72">
        <v>4753.4641039999997</v>
      </c>
      <c r="R72" t="s">
        <v>26</v>
      </c>
      <c r="S72" t="s">
        <v>27</v>
      </c>
      <c r="T72" t="s">
        <v>212</v>
      </c>
      <c r="V72" s="2">
        <f t="shared" si="5"/>
        <v>4344883.9000000004</v>
      </c>
      <c r="W72" s="3">
        <f t="shared" si="3"/>
        <v>13669950.699200001</v>
      </c>
      <c r="X72" s="3" t="str">
        <f>VLOOKUP(C72,[1]Mapping!$A:$B,2,FALSE)</f>
        <v>YR26</v>
      </c>
      <c r="Y72" s="3">
        <f t="shared" si="4"/>
        <v>0.31784195829281769</v>
      </c>
      <c r="Z72" s="3">
        <f>MATCH(Y72,[3]Sheet1!$P:$P,0)</f>
        <v>87</v>
      </c>
    </row>
    <row r="73" spans="1:26" x14ac:dyDescent="0.35">
      <c r="A73">
        <v>25599121</v>
      </c>
      <c r="B73">
        <v>1096660</v>
      </c>
      <c r="C73" t="s">
        <v>213</v>
      </c>
      <c r="D73" t="s">
        <v>214</v>
      </c>
      <c r="E73" t="s">
        <v>22</v>
      </c>
      <c r="F73" t="s">
        <v>22</v>
      </c>
      <c r="G73">
        <v>201</v>
      </c>
      <c r="H73" t="s">
        <v>132</v>
      </c>
      <c r="I73" t="s">
        <v>133</v>
      </c>
      <c r="J73" t="s">
        <v>25</v>
      </c>
      <c r="K73">
        <v>80.000011000000001</v>
      </c>
      <c r="L73">
        <v>4.4277199999999999</v>
      </c>
      <c r="M73">
        <v>24566</v>
      </c>
      <c r="N73">
        <v>13.596418999999999</v>
      </c>
      <c r="O73">
        <v>13.316366</v>
      </c>
      <c r="P73">
        <v>13.596418999999999</v>
      </c>
      <c r="Q73">
        <v>13.596418999999999</v>
      </c>
      <c r="R73" t="s">
        <v>26</v>
      </c>
      <c r="S73" t="s">
        <v>27</v>
      </c>
      <c r="T73" t="s">
        <v>215</v>
      </c>
      <c r="V73" s="2">
        <f t="shared" si="5"/>
        <v>108771.36951999999</v>
      </c>
      <c r="W73" s="3">
        <f t="shared" si="3"/>
        <v>923835.24981000007</v>
      </c>
      <c r="X73" s="3" t="str">
        <f>VLOOKUP(C73,[1]Mapping!$A:$B,2,FALSE)</f>
        <v>YR27</v>
      </c>
      <c r="Y73" s="3">
        <f t="shared" si="4"/>
        <v>0.11773892535749246</v>
      </c>
      <c r="Z73" s="3">
        <f>MATCH(Y73,[3]Sheet1!$P:$P,0)</f>
        <v>88</v>
      </c>
    </row>
    <row r="74" spans="1:26" x14ac:dyDescent="0.35">
      <c r="A74">
        <v>25599128</v>
      </c>
      <c r="B74">
        <v>1096660</v>
      </c>
      <c r="C74" t="s">
        <v>213</v>
      </c>
      <c r="D74" t="s">
        <v>214</v>
      </c>
      <c r="E74" t="s">
        <v>22</v>
      </c>
      <c r="F74" t="s">
        <v>22</v>
      </c>
      <c r="G74">
        <v>213</v>
      </c>
      <c r="H74" t="s">
        <v>216</v>
      </c>
      <c r="I74" t="s">
        <v>217</v>
      </c>
      <c r="J74" t="s">
        <v>25</v>
      </c>
      <c r="K74">
        <v>80.000011000000001</v>
      </c>
      <c r="L74">
        <v>6.7778200000000002</v>
      </c>
      <c r="M74">
        <v>17776</v>
      </c>
      <c r="N74">
        <v>15.060313000000001</v>
      </c>
      <c r="O74">
        <v>14.742603000000001</v>
      </c>
      <c r="P74">
        <v>15.111147000000001</v>
      </c>
      <c r="Q74">
        <v>15.060313000000001</v>
      </c>
      <c r="R74" t="s">
        <v>26</v>
      </c>
      <c r="S74" t="s">
        <v>27</v>
      </c>
      <c r="T74" t="s">
        <v>218</v>
      </c>
      <c r="V74" s="2">
        <f t="shared" si="5"/>
        <v>120482.52832</v>
      </c>
      <c r="W74" s="3">
        <f t="shared" si="3"/>
        <v>923835.24981000007</v>
      </c>
      <c r="X74" s="3" t="str">
        <f>VLOOKUP(C74,[1]Mapping!$A:$B,2,FALSE)</f>
        <v>YR27</v>
      </c>
      <c r="Y74" s="3">
        <f t="shared" si="4"/>
        <v>0.13041559990786122</v>
      </c>
      <c r="Z74" s="3">
        <f>MATCH(Y74,[3]Sheet1!$P:$P,0)</f>
        <v>89</v>
      </c>
    </row>
    <row r="75" spans="1:26" x14ac:dyDescent="0.35">
      <c r="A75">
        <v>25599146</v>
      </c>
      <c r="B75">
        <v>1096660</v>
      </c>
      <c r="C75" t="s">
        <v>213</v>
      </c>
      <c r="D75" t="s">
        <v>214</v>
      </c>
      <c r="E75" t="s">
        <v>22</v>
      </c>
      <c r="F75" t="s">
        <v>22</v>
      </c>
      <c r="G75">
        <v>730</v>
      </c>
      <c r="H75" t="s">
        <v>76</v>
      </c>
      <c r="I75" t="s">
        <v>77</v>
      </c>
      <c r="J75" t="s">
        <v>25</v>
      </c>
      <c r="K75">
        <v>80.000011000000001</v>
      </c>
      <c r="L75">
        <v>10.1389</v>
      </c>
      <c r="M75">
        <v>13218</v>
      </c>
      <c r="N75">
        <v>16.751995000000001</v>
      </c>
      <c r="O75">
        <v>16.298279000000001</v>
      </c>
      <c r="P75">
        <v>16.767202999999999</v>
      </c>
      <c r="Q75">
        <v>16.751995000000001</v>
      </c>
      <c r="R75" t="s">
        <v>26</v>
      </c>
      <c r="S75" t="s">
        <v>27</v>
      </c>
      <c r="T75" t="s">
        <v>219</v>
      </c>
      <c r="V75" s="2">
        <f t="shared" si="5"/>
        <v>134015.98019999999</v>
      </c>
      <c r="W75" s="3">
        <f t="shared" si="3"/>
        <v>923835.24981000007</v>
      </c>
      <c r="X75" s="3" t="str">
        <f>VLOOKUP(C75,[1]Mapping!$A:$B,2,FALSE)</f>
        <v>YR27</v>
      </c>
      <c r="Y75" s="3">
        <f t="shared" si="4"/>
        <v>0.14506480482051567</v>
      </c>
      <c r="Z75" s="3">
        <f>MATCH(Y75,[3]Sheet1!$P:$P,0)</f>
        <v>90</v>
      </c>
    </row>
    <row r="76" spans="1:26" x14ac:dyDescent="0.35">
      <c r="A76">
        <v>25599153</v>
      </c>
      <c r="B76">
        <v>1096660</v>
      </c>
      <c r="C76" t="s">
        <v>213</v>
      </c>
      <c r="D76" t="s">
        <v>214</v>
      </c>
      <c r="E76" t="s">
        <v>22</v>
      </c>
      <c r="F76" t="s">
        <v>22</v>
      </c>
      <c r="G76">
        <v>1181</v>
      </c>
      <c r="H76" t="s">
        <v>220</v>
      </c>
      <c r="I76" t="s">
        <v>221</v>
      </c>
      <c r="J76" t="s">
        <v>25</v>
      </c>
      <c r="K76">
        <v>80.000011000000001</v>
      </c>
      <c r="L76">
        <v>5.9056300000000004</v>
      </c>
      <c r="M76">
        <v>21550</v>
      </c>
      <c r="N76">
        <v>15.908288000000001</v>
      </c>
      <c r="O76">
        <v>15.601195000000001</v>
      </c>
      <c r="P76">
        <v>15.967344000000001</v>
      </c>
      <c r="Q76">
        <v>15.908288000000001</v>
      </c>
      <c r="R76" t="s">
        <v>26</v>
      </c>
      <c r="S76" t="s">
        <v>27</v>
      </c>
      <c r="T76" t="s">
        <v>222</v>
      </c>
      <c r="V76" s="2">
        <f t="shared" si="5"/>
        <v>127266.32650000001</v>
      </c>
      <c r="W76" s="3">
        <f t="shared" si="3"/>
        <v>923835.24981000007</v>
      </c>
      <c r="X76" s="3" t="str">
        <f>VLOOKUP(C76,[1]Mapping!$A:$B,2,FALSE)</f>
        <v>YR27</v>
      </c>
      <c r="Y76" s="3">
        <f t="shared" si="4"/>
        <v>0.13775868210936329</v>
      </c>
      <c r="Z76" s="3">
        <f>MATCH(Y76,[3]Sheet1!$P:$P,0)</f>
        <v>91</v>
      </c>
    </row>
    <row r="77" spans="1:26" x14ac:dyDescent="0.35">
      <c r="A77">
        <v>25599159</v>
      </c>
      <c r="B77">
        <v>1096660</v>
      </c>
      <c r="C77" t="s">
        <v>213</v>
      </c>
      <c r="D77" t="s">
        <v>214</v>
      </c>
      <c r="E77" t="s">
        <v>22</v>
      </c>
      <c r="F77" t="s">
        <v>22</v>
      </c>
      <c r="G77">
        <v>1764</v>
      </c>
      <c r="H77" t="s">
        <v>223</v>
      </c>
      <c r="I77" t="s">
        <v>224</v>
      </c>
      <c r="J77" t="s">
        <v>25</v>
      </c>
      <c r="K77">
        <v>80.000011000000001</v>
      </c>
      <c r="L77">
        <v>371.74721</v>
      </c>
      <c r="M77">
        <v>185</v>
      </c>
      <c r="N77">
        <v>8.5966529999999999</v>
      </c>
      <c r="O77">
        <v>8.2249049999999997</v>
      </c>
      <c r="P77">
        <v>8.5966529999999999</v>
      </c>
      <c r="Q77">
        <v>8.5966529999999999</v>
      </c>
      <c r="R77" t="s">
        <v>26</v>
      </c>
      <c r="S77" t="s">
        <v>27</v>
      </c>
      <c r="T77" t="s">
        <v>225</v>
      </c>
      <c r="V77" s="2">
        <f t="shared" si="5"/>
        <v>68773.233850000004</v>
      </c>
      <c r="W77" s="3">
        <f t="shared" si="3"/>
        <v>923835.24981000007</v>
      </c>
      <c r="X77" s="3" t="str">
        <f>VLOOKUP(C77,[1]Mapping!$A:$B,2,FALSE)</f>
        <v>YR27</v>
      </c>
      <c r="Y77" s="3">
        <f t="shared" si="4"/>
        <v>7.4443180062835013E-2</v>
      </c>
      <c r="Z77" s="3">
        <f>MATCH(Y77,[3]Sheet1!$P:$P,0)</f>
        <v>92</v>
      </c>
    </row>
    <row r="78" spans="1:26" x14ac:dyDescent="0.35">
      <c r="A78">
        <v>25599161</v>
      </c>
      <c r="B78">
        <v>1096660</v>
      </c>
      <c r="C78" t="s">
        <v>213</v>
      </c>
      <c r="D78" t="s">
        <v>214</v>
      </c>
      <c r="E78" t="s">
        <v>22</v>
      </c>
      <c r="F78" t="s">
        <v>22</v>
      </c>
      <c r="G78">
        <v>2198</v>
      </c>
      <c r="H78" t="s">
        <v>226</v>
      </c>
      <c r="I78" t="s">
        <v>227</v>
      </c>
      <c r="J78" t="s">
        <v>25</v>
      </c>
      <c r="K78">
        <v>80.000011000000001</v>
      </c>
      <c r="L78">
        <v>16.954899999999999</v>
      </c>
      <c r="M78">
        <v>4889</v>
      </c>
      <c r="N78">
        <v>10.361561</v>
      </c>
      <c r="O78">
        <v>10.06697</v>
      </c>
      <c r="P78">
        <v>10.361561</v>
      </c>
      <c r="Q78">
        <v>10.361561</v>
      </c>
      <c r="R78" t="s">
        <v>26</v>
      </c>
      <c r="S78" t="s">
        <v>27</v>
      </c>
      <c r="T78" t="s">
        <v>228</v>
      </c>
      <c r="V78" s="2">
        <f t="shared" si="5"/>
        <v>82892.506099999999</v>
      </c>
      <c r="W78" s="3">
        <f t="shared" si="3"/>
        <v>923835.24981000007</v>
      </c>
      <c r="X78" s="3" t="str">
        <f>VLOOKUP(C78,[1]Mapping!$A:$B,2,FALSE)</f>
        <v>YR27</v>
      </c>
      <c r="Y78" s="3">
        <f t="shared" si="4"/>
        <v>8.9726502768808641E-2</v>
      </c>
      <c r="Z78" s="3">
        <f>MATCH(Y78,[3]Sheet1!$P:$P,0)</f>
        <v>93</v>
      </c>
    </row>
    <row r="79" spans="1:26" x14ac:dyDescent="0.35">
      <c r="A79">
        <v>25599166</v>
      </c>
      <c r="B79">
        <v>1096660</v>
      </c>
      <c r="C79" t="s">
        <v>213</v>
      </c>
      <c r="D79" t="s">
        <v>214</v>
      </c>
      <c r="E79" t="s">
        <v>22</v>
      </c>
      <c r="F79" t="s">
        <v>22</v>
      </c>
      <c r="G79">
        <v>2496</v>
      </c>
      <c r="H79" t="s">
        <v>229</v>
      </c>
      <c r="I79" t="s">
        <v>230</v>
      </c>
      <c r="J79" t="s">
        <v>25</v>
      </c>
      <c r="K79">
        <v>80.000011000000001</v>
      </c>
      <c r="L79">
        <v>15.241580000000001</v>
      </c>
      <c r="M79">
        <v>8854</v>
      </c>
      <c r="N79">
        <v>16.868615999999999</v>
      </c>
      <c r="O79">
        <v>16.367549</v>
      </c>
      <c r="P79">
        <v>16.920055999999999</v>
      </c>
      <c r="Q79">
        <v>16.868615999999999</v>
      </c>
      <c r="R79" t="s">
        <v>26</v>
      </c>
      <c r="S79" t="s">
        <v>27</v>
      </c>
      <c r="T79" t="s">
        <v>231</v>
      </c>
      <c r="V79" s="2">
        <f t="shared" si="5"/>
        <v>134948.94932000001</v>
      </c>
      <c r="W79" s="3">
        <f t="shared" si="3"/>
        <v>923835.24981000007</v>
      </c>
      <c r="X79" s="3" t="str">
        <f>VLOOKUP(C79,[1]Mapping!$A:$B,2,FALSE)</f>
        <v>YR27</v>
      </c>
      <c r="Y79" s="3">
        <f t="shared" si="4"/>
        <v>0.14607469172425949</v>
      </c>
      <c r="Z79" s="3">
        <f>MATCH(Y79,[3]Sheet1!$P:$P,0)</f>
        <v>94</v>
      </c>
    </row>
    <row r="80" spans="1:26" x14ac:dyDescent="0.35">
      <c r="A80">
        <v>25599209</v>
      </c>
      <c r="B80">
        <v>1096660</v>
      </c>
      <c r="C80" t="s">
        <v>213</v>
      </c>
      <c r="D80" t="s">
        <v>214</v>
      </c>
      <c r="E80" t="s">
        <v>22</v>
      </c>
      <c r="F80" t="s">
        <v>22</v>
      </c>
      <c r="G80">
        <v>71713</v>
      </c>
      <c r="H80" t="s">
        <v>232</v>
      </c>
      <c r="I80" t="s">
        <v>233</v>
      </c>
      <c r="J80" t="s">
        <v>25</v>
      </c>
      <c r="K80">
        <v>80.000011000000001</v>
      </c>
      <c r="L80">
        <v>53.050400000000003</v>
      </c>
      <c r="M80">
        <v>2765</v>
      </c>
      <c r="N80">
        <v>18.335540999999999</v>
      </c>
      <c r="O80">
        <v>18.282491</v>
      </c>
      <c r="P80">
        <v>18.733419000000001</v>
      </c>
      <c r="Q80">
        <v>18.335540999999999</v>
      </c>
      <c r="R80" t="s">
        <v>26</v>
      </c>
      <c r="S80" t="s">
        <v>27</v>
      </c>
      <c r="T80" t="s">
        <v>234</v>
      </c>
      <c r="V80" s="2">
        <f t="shared" si="5"/>
        <v>146684.356</v>
      </c>
      <c r="W80" s="3">
        <f t="shared" si="3"/>
        <v>923835.24981000007</v>
      </c>
      <c r="X80" s="3" t="str">
        <f>VLOOKUP(C80,[1]Mapping!$A:$B,2,FALSE)</f>
        <v>YR27</v>
      </c>
      <c r="Y80" s="3">
        <f t="shared" si="4"/>
        <v>0.15877761324886416</v>
      </c>
      <c r="Z80" s="3">
        <f>MATCH(Y80,[3]Sheet1!$P:$P,0)</f>
        <v>95</v>
      </c>
    </row>
    <row r="81" spans="1:26" x14ac:dyDescent="0.35">
      <c r="A81">
        <v>25599124</v>
      </c>
      <c r="B81">
        <v>1096846</v>
      </c>
      <c r="C81" t="s">
        <v>235</v>
      </c>
      <c r="D81" t="s">
        <v>236</v>
      </c>
      <c r="E81" t="s">
        <v>22</v>
      </c>
      <c r="F81" t="s">
        <v>22</v>
      </c>
      <c r="G81">
        <v>209</v>
      </c>
      <c r="H81" t="s">
        <v>237</v>
      </c>
      <c r="I81" t="s">
        <v>238</v>
      </c>
      <c r="J81" t="s">
        <v>25</v>
      </c>
      <c r="K81">
        <v>18000.002211999999</v>
      </c>
      <c r="L81">
        <v>1760.2534765</v>
      </c>
      <c r="M81">
        <v>23206</v>
      </c>
      <c r="N81">
        <v>22.693576</v>
      </c>
      <c r="O81">
        <v>22.131273</v>
      </c>
      <c r="P81">
        <v>22.794301000000001</v>
      </c>
      <c r="Q81">
        <v>22.693576</v>
      </c>
      <c r="R81" t="s">
        <v>26</v>
      </c>
      <c r="S81" t="s">
        <v>27</v>
      </c>
      <c r="T81" t="s">
        <v>239</v>
      </c>
      <c r="V81" s="2">
        <f t="shared" si="5"/>
        <v>40848442.175659001</v>
      </c>
      <c r="W81" s="3">
        <f t="shared" si="3"/>
        <v>245060219.65659901</v>
      </c>
      <c r="X81" s="3" t="str">
        <f>VLOOKUP(C81,[1]Mapping!$A:$B,2,FALSE)</f>
        <v>YR28</v>
      </c>
      <c r="Y81" s="3">
        <f t="shared" si="4"/>
        <v>0.16668736457063332</v>
      </c>
      <c r="Z81" s="3">
        <f>MATCH(Y81,[3]Sheet1!$P:$P,0)</f>
        <v>96</v>
      </c>
    </row>
    <row r="82" spans="1:26" x14ac:dyDescent="0.35">
      <c r="A82">
        <v>25599129</v>
      </c>
      <c r="B82">
        <v>1096846</v>
      </c>
      <c r="C82" t="s">
        <v>235</v>
      </c>
      <c r="D82" t="s">
        <v>236</v>
      </c>
      <c r="E82" t="s">
        <v>22</v>
      </c>
      <c r="F82" t="s">
        <v>22</v>
      </c>
      <c r="G82">
        <v>213</v>
      </c>
      <c r="H82" t="s">
        <v>216</v>
      </c>
      <c r="I82" t="s">
        <v>217</v>
      </c>
      <c r="J82" t="s">
        <v>25</v>
      </c>
      <c r="K82">
        <v>18000.002211999999</v>
      </c>
      <c r="L82">
        <v>2160.2937999999999</v>
      </c>
      <c r="M82">
        <v>17776</v>
      </c>
      <c r="N82">
        <v>21.334098000000001</v>
      </c>
      <c r="O82">
        <v>20.884036999999999</v>
      </c>
      <c r="P82">
        <v>21.406108</v>
      </c>
      <c r="Q82">
        <v>21.334098000000001</v>
      </c>
      <c r="R82" t="s">
        <v>26</v>
      </c>
      <c r="S82" t="s">
        <v>27</v>
      </c>
      <c r="T82" t="s">
        <v>240</v>
      </c>
      <c r="V82" s="2">
        <f t="shared" si="5"/>
        <v>38401382.588799998</v>
      </c>
      <c r="W82" s="3">
        <f t="shared" si="3"/>
        <v>245060219.65659901</v>
      </c>
      <c r="X82" s="3" t="str">
        <f>VLOOKUP(C82,[1]Mapping!$A:$B,2,FALSE)</f>
        <v>YR28</v>
      </c>
      <c r="Y82" s="3">
        <f t="shared" si="4"/>
        <v>0.15670182064886565</v>
      </c>
      <c r="Z82" s="3">
        <f>MATCH(Y82,[3]Sheet1!$P:$P,0)</f>
        <v>97</v>
      </c>
    </row>
    <row r="83" spans="1:26" x14ac:dyDescent="0.35">
      <c r="A83">
        <v>25599147</v>
      </c>
      <c r="B83">
        <v>1096846</v>
      </c>
      <c r="C83" t="s">
        <v>235</v>
      </c>
      <c r="D83" t="s">
        <v>236</v>
      </c>
      <c r="E83" t="s">
        <v>22</v>
      </c>
      <c r="F83" t="s">
        <v>22</v>
      </c>
      <c r="G83">
        <v>730</v>
      </c>
      <c r="H83" t="s">
        <v>76</v>
      </c>
      <c r="I83" t="s">
        <v>77</v>
      </c>
      <c r="J83" t="s">
        <v>25</v>
      </c>
      <c r="K83">
        <v>18000.002211999999</v>
      </c>
      <c r="L83">
        <v>3132.1779077000001</v>
      </c>
      <c r="M83">
        <v>13218</v>
      </c>
      <c r="N83">
        <v>23.000623000000001</v>
      </c>
      <c r="O83">
        <v>22.377668</v>
      </c>
      <c r="P83">
        <v>23.021504</v>
      </c>
      <c r="Q83">
        <v>23.000623000000001</v>
      </c>
      <c r="R83" t="s">
        <v>26</v>
      </c>
      <c r="S83" t="s">
        <v>27</v>
      </c>
      <c r="T83" t="s">
        <v>241</v>
      </c>
      <c r="V83" s="2">
        <f t="shared" si="5"/>
        <v>41401127.583978601</v>
      </c>
      <c r="W83" s="3">
        <f t="shared" si="3"/>
        <v>245060219.65659901</v>
      </c>
      <c r="X83" s="3" t="str">
        <f>VLOOKUP(C83,[1]Mapping!$A:$B,2,FALSE)</f>
        <v>YR28</v>
      </c>
      <c r="Y83" s="3">
        <f t="shared" si="4"/>
        <v>0.16894266903862928</v>
      </c>
      <c r="Z83" s="3">
        <f>MATCH(Y83,[3]Sheet1!$P:$P,0)</f>
        <v>98</v>
      </c>
    </row>
    <row r="84" spans="1:26" x14ac:dyDescent="0.35">
      <c r="A84">
        <v>25599167</v>
      </c>
      <c r="B84">
        <v>1096846</v>
      </c>
      <c r="C84" t="s">
        <v>235</v>
      </c>
      <c r="D84" t="s">
        <v>236</v>
      </c>
      <c r="E84" t="s">
        <v>22</v>
      </c>
      <c r="F84" t="s">
        <v>22</v>
      </c>
      <c r="G84">
        <v>2496</v>
      </c>
      <c r="H84" t="s">
        <v>229</v>
      </c>
      <c r="I84" t="s">
        <v>230</v>
      </c>
      <c r="J84" t="s">
        <v>25</v>
      </c>
      <c r="K84">
        <v>18000.002211999999</v>
      </c>
      <c r="L84">
        <v>4710.3155911000003</v>
      </c>
      <c r="M84">
        <v>8854</v>
      </c>
      <c r="N84">
        <v>23.169516000000002</v>
      </c>
      <c r="O84">
        <v>22.481286000000001</v>
      </c>
      <c r="P84">
        <v>23.240169999999999</v>
      </c>
      <c r="Q84">
        <v>23.169516000000002</v>
      </c>
      <c r="R84" t="s">
        <v>26</v>
      </c>
      <c r="S84" t="s">
        <v>27</v>
      </c>
      <c r="T84" t="s">
        <v>242</v>
      </c>
      <c r="V84" s="2">
        <f t="shared" si="5"/>
        <v>41705134.2435994</v>
      </c>
      <c r="W84" s="3">
        <f t="shared" si="3"/>
        <v>245060219.65659901</v>
      </c>
      <c r="X84" s="3" t="str">
        <f>VLOOKUP(C84,[1]Mapping!$A:$B,2,FALSE)</f>
        <v>YR28</v>
      </c>
      <c r="Y84" s="3">
        <f t="shared" si="4"/>
        <v>0.17018320762970213</v>
      </c>
      <c r="Z84" s="3">
        <f>MATCH(Y84,[3]Sheet1!$P:$P,0)</f>
        <v>99</v>
      </c>
    </row>
    <row r="85" spans="1:26" x14ac:dyDescent="0.35">
      <c r="A85">
        <v>25599210</v>
      </c>
      <c r="B85">
        <v>1096846</v>
      </c>
      <c r="C85" t="s">
        <v>235</v>
      </c>
      <c r="D85" t="s">
        <v>236</v>
      </c>
      <c r="E85" t="s">
        <v>22</v>
      </c>
      <c r="F85" t="s">
        <v>22</v>
      </c>
      <c r="G85">
        <v>71713</v>
      </c>
      <c r="H85" t="s">
        <v>232</v>
      </c>
      <c r="I85" t="s">
        <v>233</v>
      </c>
      <c r="J85" t="s">
        <v>25</v>
      </c>
      <c r="K85">
        <v>18000.002211999999</v>
      </c>
      <c r="L85">
        <v>17281.105990799999</v>
      </c>
      <c r="M85">
        <v>2765</v>
      </c>
      <c r="N85">
        <v>26.545694999999998</v>
      </c>
      <c r="O85">
        <v>26.468889999999998</v>
      </c>
      <c r="P85">
        <v>27.121732000000002</v>
      </c>
      <c r="Q85">
        <v>26.545694999999998</v>
      </c>
      <c r="R85" t="s">
        <v>26</v>
      </c>
      <c r="S85" t="s">
        <v>27</v>
      </c>
      <c r="T85" t="s">
        <v>243</v>
      </c>
      <c r="V85" s="2">
        <f t="shared" si="5"/>
        <v>47782258.064562</v>
      </c>
      <c r="W85" s="3">
        <f t="shared" si="3"/>
        <v>245060219.65659901</v>
      </c>
      <c r="X85" s="3" t="str">
        <f>VLOOKUP(C85,[1]Mapping!$A:$B,2,FALSE)</f>
        <v>YR28</v>
      </c>
      <c r="Y85" s="3">
        <f t="shared" si="4"/>
        <v>0.19498169932075843</v>
      </c>
      <c r="Z85" s="3">
        <f>MATCH(Y85,[3]Sheet1!$P:$P,0)</f>
        <v>100</v>
      </c>
    </row>
    <row r="86" spans="1:26" x14ac:dyDescent="0.35">
      <c r="A86">
        <v>25599213</v>
      </c>
      <c r="B86">
        <v>1096846</v>
      </c>
      <c r="C86" t="s">
        <v>235</v>
      </c>
      <c r="D86" t="s">
        <v>236</v>
      </c>
      <c r="E86" t="s">
        <v>22</v>
      </c>
      <c r="F86" t="s">
        <v>22</v>
      </c>
      <c r="G86">
        <v>75498</v>
      </c>
      <c r="H86" t="s">
        <v>135</v>
      </c>
      <c r="I86" t="s">
        <v>136</v>
      </c>
      <c r="J86" t="s">
        <v>25</v>
      </c>
      <c r="K86">
        <v>18000.002211999999</v>
      </c>
      <c r="L86">
        <v>29296.875</v>
      </c>
      <c r="M86">
        <v>1192</v>
      </c>
      <c r="N86">
        <v>19.401039000000001</v>
      </c>
      <c r="O86">
        <v>18.684892999999999</v>
      </c>
      <c r="P86">
        <v>19.401039000000001</v>
      </c>
      <c r="Q86">
        <v>19.401039000000001</v>
      </c>
      <c r="R86" t="s">
        <v>26</v>
      </c>
      <c r="S86" t="s">
        <v>27</v>
      </c>
      <c r="T86" t="s">
        <v>244</v>
      </c>
      <c r="V86" s="2">
        <f t="shared" si="5"/>
        <v>34921875</v>
      </c>
      <c r="W86" s="3">
        <f t="shared" si="3"/>
        <v>245060219.65659901</v>
      </c>
      <c r="X86" s="3" t="str">
        <f>VLOOKUP(C86,[1]Mapping!$A:$B,2,FALSE)</f>
        <v>YR28</v>
      </c>
      <c r="Y86" s="3">
        <f t="shared" si="4"/>
        <v>0.14250323879141116</v>
      </c>
      <c r="Z86" s="3">
        <f>MATCH(Y86,[3]Sheet1!$P:$P,0)</f>
        <v>101</v>
      </c>
    </row>
    <row r="87" spans="1:26" x14ac:dyDescent="0.35">
      <c r="A87">
        <v>25599122</v>
      </c>
      <c r="B87">
        <v>1096848</v>
      </c>
      <c r="C87" t="s">
        <v>245</v>
      </c>
      <c r="D87" t="s">
        <v>246</v>
      </c>
      <c r="E87" t="s">
        <v>22</v>
      </c>
      <c r="F87" t="s">
        <v>22</v>
      </c>
      <c r="G87">
        <v>201</v>
      </c>
      <c r="H87" t="s">
        <v>132</v>
      </c>
      <c r="I87" t="s">
        <v>133</v>
      </c>
      <c r="J87" t="s">
        <v>25</v>
      </c>
      <c r="K87">
        <v>50.000002000000002</v>
      </c>
      <c r="L87">
        <v>4.6654799999999996</v>
      </c>
      <c r="M87">
        <v>24566</v>
      </c>
      <c r="N87">
        <v>22.922435</v>
      </c>
      <c r="O87">
        <v>22.450288</v>
      </c>
      <c r="P87">
        <v>22.922435</v>
      </c>
      <c r="Q87">
        <v>22.922435</v>
      </c>
      <c r="R87" t="s">
        <v>26</v>
      </c>
      <c r="S87" t="s">
        <v>27</v>
      </c>
      <c r="T87" t="s">
        <v>247</v>
      </c>
      <c r="V87" s="2">
        <f t="shared" si="5"/>
        <v>114612.18167999999</v>
      </c>
      <c r="W87" s="3">
        <f t="shared" si="3"/>
        <v>648923.45019999996</v>
      </c>
      <c r="X87" s="3" t="str">
        <f>VLOOKUP(C87,[1]Mapping!$A:$B,2,FALSE)</f>
        <v>YR29</v>
      </c>
      <c r="Y87" s="3">
        <f t="shared" si="4"/>
        <v>0.17661895504728056</v>
      </c>
      <c r="Z87" s="3">
        <f>MATCH(Y87,[3]Sheet1!$P:$P,0)</f>
        <v>102</v>
      </c>
    </row>
    <row r="88" spans="1:26" x14ac:dyDescent="0.35">
      <c r="A88">
        <v>25599125</v>
      </c>
      <c r="B88">
        <v>1096848</v>
      </c>
      <c r="C88" t="s">
        <v>245</v>
      </c>
      <c r="D88" t="s">
        <v>246</v>
      </c>
      <c r="E88" t="s">
        <v>22</v>
      </c>
      <c r="F88" t="s">
        <v>22</v>
      </c>
      <c r="G88">
        <v>209</v>
      </c>
      <c r="H88" t="s">
        <v>237</v>
      </c>
      <c r="I88" t="s">
        <v>238</v>
      </c>
      <c r="J88" t="s">
        <v>25</v>
      </c>
      <c r="K88">
        <v>50.000002000000002</v>
      </c>
      <c r="L88">
        <v>5.9822899999999999</v>
      </c>
      <c r="M88">
        <v>23206</v>
      </c>
      <c r="N88">
        <v>27.765003</v>
      </c>
      <c r="O88">
        <v>27.077038999999999</v>
      </c>
      <c r="P88">
        <v>27.888238000000001</v>
      </c>
      <c r="Q88">
        <v>27.765003</v>
      </c>
      <c r="R88" t="s">
        <v>26</v>
      </c>
      <c r="S88" t="s">
        <v>27</v>
      </c>
      <c r="T88" t="s">
        <v>248</v>
      </c>
      <c r="V88" s="2">
        <f t="shared" si="5"/>
        <v>138825.02174</v>
      </c>
      <c r="W88" s="3">
        <f t="shared" si="3"/>
        <v>648923.45019999996</v>
      </c>
      <c r="X88" s="3" t="str">
        <f>VLOOKUP(C88,[1]Mapping!$A:$B,2,FALSE)</f>
        <v>YR29</v>
      </c>
      <c r="Y88" s="3">
        <f t="shared" si="4"/>
        <v>0.21393127601909556</v>
      </c>
      <c r="Z88" s="3">
        <f>MATCH(Y88,[3]Sheet1!$P:$P,0)</f>
        <v>103</v>
      </c>
    </row>
    <row r="89" spans="1:26" x14ac:dyDescent="0.35">
      <c r="A89">
        <v>25599130</v>
      </c>
      <c r="B89">
        <v>1096848</v>
      </c>
      <c r="C89" t="s">
        <v>245</v>
      </c>
      <c r="D89" t="s">
        <v>246</v>
      </c>
      <c r="E89" t="s">
        <v>22</v>
      </c>
      <c r="F89" t="s">
        <v>22</v>
      </c>
      <c r="G89">
        <v>213</v>
      </c>
      <c r="H89" t="s">
        <v>216</v>
      </c>
      <c r="I89" t="s">
        <v>217</v>
      </c>
      <c r="J89" t="s">
        <v>25</v>
      </c>
      <c r="K89">
        <v>50.000002000000002</v>
      </c>
      <c r="L89">
        <v>7.2238699999999998</v>
      </c>
      <c r="M89">
        <v>17776</v>
      </c>
      <c r="N89">
        <v>25.682300999999999</v>
      </c>
      <c r="O89">
        <v>25.140511</v>
      </c>
      <c r="P89">
        <v>25.768988</v>
      </c>
      <c r="Q89">
        <v>25.682300999999999</v>
      </c>
      <c r="R89" t="s">
        <v>26</v>
      </c>
      <c r="S89" t="s">
        <v>27</v>
      </c>
      <c r="T89" t="s">
        <v>249</v>
      </c>
      <c r="V89" s="2">
        <f t="shared" si="5"/>
        <v>128411.51312</v>
      </c>
      <c r="W89" s="3">
        <f t="shared" si="3"/>
        <v>648923.45019999996</v>
      </c>
      <c r="X89" s="3" t="str">
        <f>VLOOKUP(C89,[1]Mapping!$A:$B,2,FALSE)</f>
        <v>YR29</v>
      </c>
      <c r="Y89" s="3">
        <f t="shared" si="4"/>
        <v>0.19788391539930206</v>
      </c>
      <c r="Z89" s="3">
        <f>MATCH(Y89,[3]Sheet1!$P:$P,0)</f>
        <v>104</v>
      </c>
    </row>
    <row r="90" spans="1:26" x14ac:dyDescent="0.35">
      <c r="A90">
        <v>25599151</v>
      </c>
      <c r="B90">
        <v>1096848</v>
      </c>
      <c r="C90" t="s">
        <v>245</v>
      </c>
      <c r="D90" t="s">
        <v>246</v>
      </c>
      <c r="E90" t="s">
        <v>22</v>
      </c>
      <c r="F90" t="s">
        <v>22</v>
      </c>
      <c r="G90">
        <v>1172</v>
      </c>
      <c r="H90" t="s">
        <v>50</v>
      </c>
      <c r="I90" t="s">
        <v>51</v>
      </c>
      <c r="J90" t="s">
        <v>25</v>
      </c>
      <c r="K90">
        <v>50.000002000000002</v>
      </c>
      <c r="L90">
        <v>16.854880000000001</v>
      </c>
      <c r="M90">
        <v>7667</v>
      </c>
      <c r="N90">
        <v>25.845271</v>
      </c>
      <c r="O90">
        <v>25.029495000000001</v>
      </c>
      <c r="P90">
        <v>25.94303</v>
      </c>
      <c r="Q90">
        <v>25.845271</v>
      </c>
      <c r="R90" t="s">
        <v>26</v>
      </c>
      <c r="S90" t="s">
        <v>27</v>
      </c>
      <c r="T90" t="s">
        <v>250</v>
      </c>
      <c r="V90" s="2">
        <f t="shared" si="5"/>
        <v>129226.36496000001</v>
      </c>
      <c r="W90" s="3">
        <f t="shared" si="3"/>
        <v>648923.45019999996</v>
      </c>
      <c r="X90" s="3" t="str">
        <f>VLOOKUP(C90,[1]Mapping!$A:$B,2,FALSE)</f>
        <v>YR29</v>
      </c>
      <c r="Y90" s="3">
        <f t="shared" si="4"/>
        <v>0.19913961333986635</v>
      </c>
      <c r="Z90" s="3">
        <f>MATCH(Y90,[3]Sheet1!$P:$P,0)</f>
        <v>105</v>
      </c>
    </row>
    <row r="91" spans="1:26" x14ac:dyDescent="0.35">
      <c r="A91">
        <v>25599168</v>
      </c>
      <c r="B91">
        <v>1096848</v>
      </c>
      <c r="C91" t="s">
        <v>245</v>
      </c>
      <c r="D91" t="s">
        <v>246</v>
      </c>
      <c r="E91" t="s">
        <v>22</v>
      </c>
      <c r="F91" t="s">
        <v>22</v>
      </c>
      <c r="G91">
        <v>2496</v>
      </c>
      <c r="H91" t="s">
        <v>229</v>
      </c>
      <c r="I91" t="s">
        <v>230</v>
      </c>
      <c r="J91" t="s">
        <v>25</v>
      </c>
      <c r="K91">
        <v>50.000002000000002</v>
      </c>
      <c r="L91">
        <v>15.569050000000001</v>
      </c>
      <c r="M91">
        <v>8854</v>
      </c>
      <c r="N91">
        <v>27.569672000000001</v>
      </c>
      <c r="O91">
        <v>26.75074</v>
      </c>
      <c r="P91">
        <v>27.653745000000001</v>
      </c>
      <c r="Q91">
        <v>27.569672000000001</v>
      </c>
      <c r="R91" t="s">
        <v>26</v>
      </c>
      <c r="S91" t="s">
        <v>27</v>
      </c>
      <c r="T91" t="s">
        <v>251</v>
      </c>
      <c r="V91" s="2">
        <f t="shared" si="5"/>
        <v>137848.36870000002</v>
      </c>
      <c r="W91" s="3">
        <f t="shared" si="3"/>
        <v>648923.45019999996</v>
      </c>
      <c r="X91" s="3" t="str">
        <f>VLOOKUP(C91,[1]Mapping!$A:$B,2,FALSE)</f>
        <v>YR29</v>
      </c>
      <c r="Y91" s="3">
        <f t="shared" si="4"/>
        <v>0.21242624019445558</v>
      </c>
      <c r="Z91" s="3">
        <f>MATCH(Y91,[3]Sheet1!$P:$P,0)</f>
        <v>106</v>
      </c>
    </row>
    <row r="92" spans="1:26" x14ac:dyDescent="0.35">
      <c r="A92">
        <v>25599123</v>
      </c>
      <c r="B92">
        <v>1097711</v>
      </c>
      <c r="C92" t="s">
        <v>252</v>
      </c>
      <c r="D92" t="s">
        <v>253</v>
      </c>
      <c r="E92" t="s">
        <v>22</v>
      </c>
      <c r="F92" t="s">
        <v>22</v>
      </c>
      <c r="G92">
        <v>201</v>
      </c>
      <c r="H92" t="s">
        <v>132</v>
      </c>
      <c r="I92" t="s">
        <v>133</v>
      </c>
      <c r="J92" t="s">
        <v>25</v>
      </c>
      <c r="K92">
        <v>800.00010899999995</v>
      </c>
      <c r="L92">
        <v>69.126410000000007</v>
      </c>
      <c r="M92">
        <v>24566</v>
      </c>
      <c r="N92">
        <v>21.226989</v>
      </c>
      <c r="O92">
        <v>20.789764000000002</v>
      </c>
      <c r="P92">
        <v>21.226989</v>
      </c>
      <c r="Q92">
        <v>21.226989</v>
      </c>
      <c r="R92" t="s">
        <v>26</v>
      </c>
      <c r="S92" t="s">
        <v>27</v>
      </c>
      <c r="T92" t="s">
        <v>254</v>
      </c>
      <c r="V92" s="2">
        <f t="shared" si="5"/>
        <v>1698159.3880600003</v>
      </c>
      <c r="W92" s="3">
        <f t="shared" si="3"/>
        <v>10364314.592879999</v>
      </c>
      <c r="X92" s="3" t="str">
        <f>VLOOKUP(C92,[1]Mapping!$A:$B,2,FALSE)</f>
        <v>YR30</v>
      </c>
      <c r="Y92" s="3">
        <f t="shared" si="4"/>
        <v>0.16384676216086583</v>
      </c>
      <c r="Z92" s="3">
        <f>MATCH(Y92,[3]Sheet1!$P:$P,0)</f>
        <v>107</v>
      </c>
    </row>
    <row r="93" spans="1:26" x14ac:dyDescent="0.35">
      <c r="A93">
        <v>25599126</v>
      </c>
      <c r="B93">
        <v>1097711</v>
      </c>
      <c r="C93" t="s">
        <v>252</v>
      </c>
      <c r="D93" t="s">
        <v>253</v>
      </c>
      <c r="E93" t="s">
        <v>22</v>
      </c>
      <c r="F93" t="s">
        <v>22</v>
      </c>
      <c r="G93">
        <v>209</v>
      </c>
      <c r="H93" t="s">
        <v>237</v>
      </c>
      <c r="I93" t="s">
        <v>238</v>
      </c>
      <c r="J93" t="s">
        <v>25</v>
      </c>
      <c r="K93">
        <v>800.00010899999995</v>
      </c>
      <c r="L93">
        <v>86.397750000000002</v>
      </c>
      <c r="M93">
        <v>23206</v>
      </c>
      <c r="N93">
        <v>25.061823</v>
      </c>
      <c r="O93">
        <v>24.440840000000001</v>
      </c>
      <c r="P93">
        <v>25.173061000000001</v>
      </c>
      <c r="Q93">
        <v>25.061823</v>
      </c>
      <c r="R93" t="s">
        <v>26</v>
      </c>
      <c r="S93" t="s">
        <v>27</v>
      </c>
      <c r="T93" t="s">
        <v>255</v>
      </c>
      <c r="V93" s="2">
        <f t="shared" si="5"/>
        <v>2004946.1865000001</v>
      </c>
      <c r="W93" s="3">
        <f t="shared" si="3"/>
        <v>10364314.592879999</v>
      </c>
      <c r="X93" s="3" t="str">
        <f>VLOOKUP(C93,[1]Mapping!$A:$B,2,FALSE)</f>
        <v>YR30</v>
      </c>
      <c r="Y93" s="3">
        <f t="shared" si="4"/>
        <v>0.19344705996065995</v>
      </c>
      <c r="Z93" s="3">
        <f>MATCH(Y93,[3]Sheet1!$P:$P,0)</f>
        <v>108</v>
      </c>
    </row>
    <row r="94" spans="1:26" x14ac:dyDescent="0.35">
      <c r="A94">
        <v>25599131</v>
      </c>
      <c r="B94">
        <v>1097711</v>
      </c>
      <c r="C94" t="s">
        <v>252</v>
      </c>
      <c r="D94" t="s">
        <v>253</v>
      </c>
      <c r="E94" t="s">
        <v>22</v>
      </c>
      <c r="F94" t="s">
        <v>22</v>
      </c>
      <c r="G94">
        <v>213</v>
      </c>
      <c r="H94" t="s">
        <v>216</v>
      </c>
      <c r="I94" t="s">
        <v>217</v>
      </c>
      <c r="J94" t="s">
        <v>25</v>
      </c>
      <c r="K94">
        <v>800.00010899999995</v>
      </c>
      <c r="L94">
        <v>103.75462</v>
      </c>
      <c r="M94">
        <v>17776</v>
      </c>
      <c r="N94">
        <v>23.054272999999998</v>
      </c>
      <c r="O94">
        <v>22.567923</v>
      </c>
      <c r="P94">
        <v>23.132089000000001</v>
      </c>
      <c r="Q94">
        <v>23.054272999999998</v>
      </c>
      <c r="R94" t="s">
        <v>26</v>
      </c>
      <c r="S94" t="s">
        <v>27</v>
      </c>
      <c r="T94" t="s">
        <v>256</v>
      </c>
      <c r="V94" s="2">
        <f t="shared" si="5"/>
        <v>1844342.12512</v>
      </c>
      <c r="W94" s="3">
        <f t="shared" si="3"/>
        <v>10364314.592879999</v>
      </c>
      <c r="X94" s="3" t="str">
        <f>VLOOKUP(C94,[1]Mapping!$A:$B,2,FALSE)</f>
        <v>YR30</v>
      </c>
      <c r="Y94" s="3">
        <f t="shared" si="4"/>
        <v>0.17795119094387704</v>
      </c>
      <c r="Z94" s="3">
        <f>MATCH(Y94,[3]Sheet1!$P:$P,0)</f>
        <v>109</v>
      </c>
    </row>
    <row r="95" spans="1:26" x14ac:dyDescent="0.35">
      <c r="A95">
        <v>25599170</v>
      </c>
      <c r="B95">
        <v>1097711</v>
      </c>
      <c r="C95" t="s">
        <v>252</v>
      </c>
      <c r="D95" t="s">
        <v>253</v>
      </c>
      <c r="E95" t="s">
        <v>22</v>
      </c>
      <c r="F95" t="s">
        <v>22</v>
      </c>
      <c r="G95">
        <v>2820</v>
      </c>
      <c r="H95" t="s">
        <v>257</v>
      </c>
      <c r="I95" t="s">
        <v>258</v>
      </c>
      <c r="J95" t="s">
        <v>25</v>
      </c>
      <c r="K95">
        <v>800.00010899999995</v>
      </c>
      <c r="L95">
        <v>141.10592</v>
      </c>
      <c r="M95">
        <v>21838</v>
      </c>
      <c r="N95">
        <v>38.518383</v>
      </c>
      <c r="O95">
        <v>37.733480999999998</v>
      </c>
      <c r="P95">
        <v>38.685946000000001</v>
      </c>
      <c r="Q95">
        <v>38.518383</v>
      </c>
      <c r="R95" t="s">
        <v>26</v>
      </c>
      <c r="S95" t="s">
        <v>27</v>
      </c>
      <c r="T95" t="s">
        <v>259</v>
      </c>
      <c r="V95" s="2">
        <f t="shared" si="5"/>
        <v>3081471.0809599999</v>
      </c>
      <c r="W95" s="3">
        <f t="shared" si="3"/>
        <v>10364314.592879999</v>
      </c>
      <c r="X95" s="3" t="str">
        <f>VLOOKUP(C95,[1]Mapping!$A:$B,2,FALSE)</f>
        <v>YR30</v>
      </c>
      <c r="Y95" s="3">
        <f t="shared" si="4"/>
        <v>0.29731547159682764</v>
      </c>
      <c r="Z95" s="3">
        <f>MATCH(Y95,[3]Sheet1!$P:$P,0)</f>
        <v>110</v>
      </c>
    </row>
    <row r="96" spans="1:26" x14ac:dyDescent="0.35">
      <c r="A96">
        <v>25599214</v>
      </c>
      <c r="B96">
        <v>1097711</v>
      </c>
      <c r="C96" t="s">
        <v>252</v>
      </c>
      <c r="D96" t="s">
        <v>253</v>
      </c>
      <c r="E96" t="s">
        <v>22</v>
      </c>
      <c r="F96" t="s">
        <v>22</v>
      </c>
      <c r="G96">
        <v>75498</v>
      </c>
      <c r="H96" t="s">
        <v>135</v>
      </c>
      <c r="I96" t="s">
        <v>136</v>
      </c>
      <c r="J96" t="s">
        <v>25</v>
      </c>
      <c r="K96">
        <v>800.00010899999995</v>
      </c>
      <c r="L96">
        <v>1455.86897</v>
      </c>
      <c r="M96">
        <v>1192</v>
      </c>
      <c r="N96">
        <v>21.692443999999998</v>
      </c>
      <c r="O96">
        <v>20.891715999999999</v>
      </c>
      <c r="P96">
        <v>21.692443999999998</v>
      </c>
      <c r="Q96">
        <v>21.692443999999998</v>
      </c>
      <c r="R96" t="s">
        <v>26</v>
      </c>
      <c r="S96" t="s">
        <v>27</v>
      </c>
      <c r="T96" t="s">
        <v>260</v>
      </c>
      <c r="V96" s="2">
        <f t="shared" si="5"/>
        <v>1735395.8122399999</v>
      </c>
      <c r="W96" s="3">
        <f t="shared" si="3"/>
        <v>10364314.592879999</v>
      </c>
      <c r="X96" s="3" t="str">
        <f>VLOOKUP(C96,[1]Mapping!$A:$B,2,FALSE)</f>
        <v>YR30</v>
      </c>
      <c r="Y96" s="3">
        <f t="shared" si="4"/>
        <v>0.1674395153377696</v>
      </c>
      <c r="Z96" s="3">
        <f>MATCH(Y96,[3]Sheet1!$P:$P,0)</f>
        <v>111</v>
      </c>
    </row>
    <row r="97" spans="1:26" x14ac:dyDescent="0.35">
      <c r="A97">
        <v>25599136</v>
      </c>
      <c r="B97">
        <v>1097821</v>
      </c>
      <c r="C97" t="s">
        <v>261</v>
      </c>
      <c r="D97" t="s">
        <v>262</v>
      </c>
      <c r="E97" t="s">
        <v>22</v>
      </c>
      <c r="F97" t="s">
        <v>22</v>
      </c>
      <c r="G97">
        <v>264</v>
      </c>
      <c r="H97" t="s">
        <v>140</v>
      </c>
      <c r="I97" t="s">
        <v>141</v>
      </c>
      <c r="J97" t="s">
        <v>25</v>
      </c>
      <c r="K97">
        <v>9.726089</v>
      </c>
      <c r="L97">
        <v>1614.9693900359</v>
      </c>
      <c r="M97">
        <v>1426</v>
      </c>
      <c r="N97">
        <v>2367.803081</v>
      </c>
      <c r="O97">
        <v>2339.5754139999999</v>
      </c>
      <c r="P97">
        <v>2372.7844340000001</v>
      </c>
      <c r="Q97">
        <v>2367.803081</v>
      </c>
      <c r="R97" t="s">
        <v>26</v>
      </c>
      <c r="S97" t="s">
        <v>27</v>
      </c>
      <c r="T97" t="s">
        <v>263</v>
      </c>
      <c r="V97" s="2">
        <f t="shared" si="5"/>
        <v>2302946.3501911936</v>
      </c>
      <c r="W97" s="3">
        <f t="shared" si="3"/>
        <v>11314063.341843095</v>
      </c>
      <c r="X97" s="3" t="str">
        <f>VLOOKUP(C97,[1]Mapping!$A:$B,2,FALSE)</f>
        <v>YR31</v>
      </c>
      <c r="Y97" s="3">
        <f t="shared" si="4"/>
        <v>0.20354723856584286</v>
      </c>
      <c r="Z97" s="3">
        <f>MATCH(Y97,[3]Sheet1!$P:$P,0)</f>
        <v>112</v>
      </c>
    </row>
    <row r="98" spans="1:26" x14ac:dyDescent="0.35">
      <c r="A98">
        <v>25599175</v>
      </c>
      <c r="B98">
        <v>1097821</v>
      </c>
      <c r="C98" t="s">
        <v>261</v>
      </c>
      <c r="D98" t="s">
        <v>262</v>
      </c>
      <c r="E98" t="s">
        <v>22</v>
      </c>
      <c r="F98" t="s">
        <v>22</v>
      </c>
      <c r="G98">
        <v>2896</v>
      </c>
      <c r="H98" t="s">
        <v>85</v>
      </c>
      <c r="I98" t="s">
        <v>86</v>
      </c>
      <c r="J98" t="s">
        <v>25</v>
      </c>
      <c r="K98">
        <v>9.726089</v>
      </c>
      <c r="L98">
        <v>3434.8971017556</v>
      </c>
      <c r="M98">
        <v>480</v>
      </c>
      <c r="N98">
        <v>1695.18355</v>
      </c>
      <c r="O98">
        <v>1670.4621239999999</v>
      </c>
      <c r="P98">
        <v>1709.31008</v>
      </c>
      <c r="Q98">
        <v>1695.18355</v>
      </c>
      <c r="R98" t="s">
        <v>26</v>
      </c>
      <c r="S98" t="s">
        <v>27</v>
      </c>
      <c r="T98" t="s">
        <v>264</v>
      </c>
      <c r="V98" s="2">
        <f t="shared" si="5"/>
        <v>1648750.6088426879</v>
      </c>
      <c r="W98" s="3">
        <f t="shared" si="3"/>
        <v>11314063.341843095</v>
      </c>
      <c r="X98" s="3" t="str">
        <f>VLOOKUP(C98,[1]Mapping!$A:$B,2,FALSE)</f>
        <v>YR31</v>
      </c>
      <c r="Y98" s="3">
        <f t="shared" si="4"/>
        <v>0.1457257714604682</v>
      </c>
      <c r="Z98" s="3">
        <f>MATCH(Y98,[3]Sheet1!$P:$P,0)</f>
        <v>113</v>
      </c>
    </row>
    <row r="99" spans="1:26" x14ac:dyDescent="0.35">
      <c r="A99">
        <v>25599184</v>
      </c>
      <c r="B99">
        <v>1097821</v>
      </c>
      <c r="C99" t="s">
        <v>261</v>
      </c>
      <c r="D99" t="s">
        <v>262</v>
      </c>
      <c r="E99" t="s">
        <v>22</v>
      </c>
      <c r="F99" t="s">
        <v>22</v>
      </c>
      <c r="G99">
        <v>4730</v>
      </c>
      <c r="H99" t="s">
        <v>91</v>
      </c>
      <c r="I99" t="s">
        <v>92</v>
      </c>
      <c r="J99" t="s">
        <v>25</v>
      </c>
      <c r="K99">
        <v>9.726089</v>
      </c>
      <c r="L99">
        <v>150.53542639240001</v>
      </c>
      <c r="M99">
        <v>6223</v>
      </c>
      <c r="N99">
        <v>963.16408200000001</v>
      </c>
      <c r="O99">
        <v>958.83038499999998</v>
      </c>
      <c r="P99">
        <v>979.41544399999998</v>
      </c>
      <c r="Q99">
        <v>963.16408200000001</v>
      </c>
      <c r="R99" t="s">
        <v>26</v>
      </c>
      <c r="S99" t="s">
        <v>27</v>
      </c>
      <c r="T99" t="s">
        <v>265</v>
      </c>
      <c r="V99" s="2">
        <f t="shared" si="5"/>
        <v>936781.95843990531</v>
      </c>
      <c r="W99" s="3">
        <f t="shared" si="3"/>
        <v>11314063.341843095</v>
      </c>
      <c r="X99" s="3" t="str">
        <f>VLOOKUP(C99,[1]Mapping!$A:$B,2,FALSE)</f>
        <v>YR31</v>
      </c>
      <c r="Y99" s="3">
        <f t="shared" si="4"/>
        <v>8.2798012538552818E-2</v>
      </c>
      <c r="Z99" s="3">
        <f>MATCH(Y99,[3]Sheet1!$P:$P,0)</f>
        <v>114</v>
      </c>
    </row>
    <row r="100" spans="1:26" x14ac:dyDescent="0.35">
      <c r="A100">
        <v>25599188</v>
      </c>
      <c r="B100">
        <v>1097821</v>
      </c>
      <c r="C100" t="s">
        <v>261</v>
      </c>
      <c r="D100" t="s">
        <v>262</v>
      </c>
      <c r="E100" t="s">
        <v>22</v>
      </c>
      <c r="F100" t="s">
        <v>22</v>
      </c>
      <c r="G100">
        <v>5990</v>
      </c>
      <c r="H100" t="s">
        <v>94</v>
      </c>
      <c r="I100" t="s">
        <v>95</v>
      </c>
      <c r="J100" t="s">
        <v>25</v>
      </c>
      <c r="K100">
        <v>9.726089</v>
      </c>
      <c r="L100">
        <v>582.21817321699996</v>
      </c>
      <c r="M100">
        <v>1952</v>
      </c>
      <c r="N100">
        <v>1168.4962720000001</v>
      </c>
      <c r="O100">
        <v>1155.326744</v>
      </c>
      <c r="P100">
        <v>1192.4408679999999</v>
      </c>
      <c r="Q100">
        <v>1168.4962720000001</v>
      </c>
      <c r="R100" t="s">
        <v>26</v>
      </c>
      <c r="S100" t="s">
        <v>27</v>
      </c>
      <c r="T100" t="s">
        <v>266</v>
      </c>
      <c r="V100" s="2">
        <f t="shared" si="5"/>
        <v>1136489.874119584</v>
      </c>
      <c r="W100" s="3">
        <f t="shared" si="3"/>
        <v>11314063.341843095</v>
      </c>
      <c r="X100" s="3" t="str">
        <f>VLOOKUP(C100,[1]Mapping!$A:$B,2,FALSE)</f>
        <v>YR31</v>
      </c>
      <c r="Y100" s="3">
        <f t="shared" si="4"/>
        <v>0.10044931160288575</v>
      </c>
      <c r="Z100" s="3">
        <f>MATCH(Y100,[3]Sheet1!$P:$P,0)</f>
        <v>115</v>
      </c>
    </row>
    <row r="101" spans="1:26" x14ac:dyDescent="0.35">
      <c r="A101">
        <v>25599197</v>
      </c>
      <c r="B101">
        <v>1097821</v>
      </c>
      <c r="C101" t="s">
        <v>261</v>
      </c>
      <c r="D101" t="s">
        <v>262</v>
      </c>
      <c r="E101" t="s">
        <v>22</v>
      </c>
      <c r="F101" t="s">
        <v>22</v>
      </c>
      <c r="G101">
        <v>13653</v>
      </c>
      <c r="H101" t="s">
        <v>103</v>
      </c>
      <c r="I101" t="s">
        <v>104</v>
      </c>
      <c r="J101" t="s">
        <v>25</v>
      </c>
      <c r="K101">
        <v>9.726089</v>
      </c>
      <c r="L101">
        <v>583.18103260539999</v>
      </c>
      <c r="M101">
        <v>2068</v>
      </c>
      <c r="N101">
        <v>1239.98287</v>
      </c>
      <c r="O101">
        <v>1235.7856360000001</v>
      </c>
      <c r="P101">
        <v>1257.971016</v>
      </c>
      <c r="Q101">
        <v>1239.98287</v>
      </c>
      <c r="R101" t="s">
        <v>26</v>
      </c>
      <c r="S101" t="s">
        <v>27</v>
      </c>
      <c r="T101" t="s">
        <v>267</v>
      </c>
      <c r="V101" s="2">
        <f t="shared" si="5"/>
        <v>1206018.3754279672</v>
      </c>
      <c r="W101" s="3">
        <f t="shared" si="3"/>
        <v>11314063.341843095</v>
      </c>
      <c r="X101" s="3" t="str">
        <f>VLOOKUP(C101,[1]Mapping!$A:$B,2,FALSE)</f>
        <v>YR31</v>
      </c>
      <c r="Y101" s="3">
        <f t="shared" si="4"/>
        <v>0.10659462820644799</v>
      </c>
      <c r="Z101" s="3">
        <f>MATCH(Y101,[3]Sheet1!$P:$P,0)</f>
        <v>116</v>
      </c>
    </row>
    <row r="102" spans="1:26" x14ac:dyDescent="0.35">
      <c r="A102">
        <v>25599208</v>
      </c>
      <c r="B102">
        <v>1097821</v>
      </c>
      <c r="C102" t="s">
        <v>261</v>
      </c>
      <c r="D102" t="s">
        <v>262</v>
      </c>
      <c r="E102" t="s">
        <v>22</v>
      </c>
      <c r="F102" t="s">
        <v>22</v>
      </c>
      <c r="G102">
        <v>69094</v>
      </c>
      <c r="H102" t="s">
        <v>152</v>
      </c>
      <c r="I102" t="s">
        <v>153</v>
      </c>
      <c r="J102" t="s">
        <v>25</v>
      </c>
      <c r="K102">
        <v>9.726089</v>
      </c>
      <c r="L102">
        <v>297.60030428729999</v>
      </c>
      <c r="M102">
        <v>13720</v>
      </c>
      <c r="N102">
        <v>4198.0658149999999</v>
      </c>
      <c r="O102">
        <v>4176.3411299999998</v>
      </c>
      <c r="P102">
        <v>4234.1716290000004</v>
      </c>
      <c r="Q102">
        <v>4198.0658149999999</v>
      </c>
      <c r="R102" t="s">
        <v>26</v>
      </c>
      <c r="S102" t="s">
        <v>27</v>
      </c>
      <c r="T102" t="s">
        <v>268</v>
      </c>
      <c r="V102" s="2">
        <f t="shared" si="5"/>
        <v>4083076.1748217558</v>
      </c>
      <c r="W102" s="3">
        <f t="shared" si="3"/>
        <v>11314063.341843095</v>
      </c>
      <c r="X102" s="3" t="str">
        <f>VLOOKUP(C102,[1]Mapping!$A:$B,2,FALSE)</f>
        <v>YR31</v>
      </c>
      <c r="Y102" s="3">
        <f t="shared" si="4"/>
        <v>0.36088503762580232</v>
      </c>
      <c r="Z102" s="3">
        <f>MATCH(Y102,[3]Sheet1!$P:$P,0)</f>
        <v>117</v>
      </c>
    </row>
    <row r="103" spans="1:26" x14ac:dyDescent="0.35">
      <c r="A103">
        <v>25599104</v>
      </c>
      <c r="B103">
        <v>1099873</v>
      </c>
      <c r="C103" t="s">
        <v>269</v>
      </c>
      <c r="D103" t="s">
        <v>270</v>
      </c>
      <c r="E103" t="s">
        <v>22</v>
      </c>
      <c r="F103" t="s">
        <v>22</v>
      </c>
      <c r="G103">
        <v>101</v>
      </c>
      <c r="H103" t="s">
        <v>163</v>
      </c>
      <c r="I103" t="s">
        <v>164</v>
      </c>
      <c r="J103" t="s">
        <v>25</v>
      </c>
      <c r="K103">
        <v>0.98665599999999998</v>
      </c>
      <c r="L103">
        <v>14.44752658</v>
      </c>
      <c r="M103">
        <v>18073</v>
      </c>
      <c r="N103">
        <v>2646.4152439999998</v>
      </c>
      <c r="O103">
        <v>2562.5113019999999</v>
      </c>
      <c r="P103">
        <v>2742.0335220000002</v>
      </c>
      <c r="Q103">
        <v>2646.4152439999998</v>
      </c>
      <c r="R103" t="s">
        <v>26</v>
      </c>
      <c r="S103" t="s">
        <v>27</v>
      </c>
      <c r="T103" t="s">
        <v>271</v>
      </c>
      <c r="V103" s="2">
        <f t="shared" si="5"/>
        <v>261110.14788034</v>
      </c>
      <c r="W103" s="3">
        <f t="shared" si="3"/>
        <v>1158642.5953473102</v>
      </c>
      <c r="X103" s="3" t="str">
        <f>VLOOKUP(C103,[1]Mapping!$A:$B,2,FALSE)</f>
        <v>YR32</v>
      </c>
      <c r="Y103" s="3">
        <f t="shared" si="4"/>
        <v>0.22535866446552541</v>
      </c>
      <c r="Z103" s="3">
        <f>MATCH(Y103,[3]Sheet1!$P:$P,0)</f>
        <v>118</v>
      </c>
    </row>
    <row r="104" spans="1:26" x14ac:dyDescent="0.35">
      <c r="A104">
        <v>25599111</v>
      </c>
      <c r="B104">
        <v>1099873</v>
      </c>
      <c r="C104" t="s">
        <v>269</v>
      </c>
      <c r="D104" t="s">
        <v>270</v>
      </c>
      <c r="E104" t="s">
        <v>22</v>
      </c>
      <c r="F104" t="s">
        <v>22</v>
      </c>
      <c r="G104">
        <v>106</v>
      </c>
      <c r="H104" t="s">
        <v>121</v>
      </c>
      <c r="I104" t="s">
        <v>122</v>
      </c>
      <c r="J104" t="s">
        <v>25</v>
      </c>
      <c r="K104">
        <v>0.98665599999999998</v>
      </c>
      <c r="L104">
        <v>2.463557738</v>
      </c>
      <c r="M104">
        <v>88050</v>
      </c>
      <c r="N104">
        <v>2198.4993629999999</v>
      </c>
      <c r="O104">
        <v>2059.9227430000001</v>
      </c>
      <c r="P104">
        <v>2267.1634549999999</v>
      </c>
      <c r="Q104">
        <v>2198.4993629999999</v>
      </c>
      <c r="R104" t="s">
        <v>26</v>
      </c>
      <c r="S104" t="s">
        <v>27</v>
      </c>
      <c r="T104" t="s">
        <v>272</v>
      </c>
      <c r="V104" s="2">
        <f t="shared" si="5"/>
        <v>216916.25883090001</v>
      </c>
      <c r="W104" s="3">
        <f t="shared" si="3"/>
        <v>1158642.5953473102</v>
      </c>
      <c r="X104" s="3" t="str">
        <f>VLOOKUP(C104,[1]Mapping!$A:$B,2,FALSE)</f>
        <v>YR32</v>
      </c>
      <c r="Y104" s="3">
        <f t="shared" si="4"/>
        <v>0.18721585042873212</v>
      </c>
      <c r="Z104" s="3">
        <f>MATCH(Y104,[3]Sheet1!$P:$P,0)</f>
        <v>119</v>
      </c>
    </row>
    <row r="105" spans="1:26" x14ac:dyDescent="0.35">
      <c r="A105">
        <v>25599117</v>
      </c>
      <c r="B105">
        <v>1099873</v>
      </c>
      <c r="C105" t="s">
        <v>269</v>
      </c>
      <c r="D105" t="s">
        <v>270</v>
      </c>
      <c r="E105" t="s">
        <v>22</v>
      </c>
      <c r="F105" t="s">
        <v>22</v>
      </c>
      <c r="G105">
        <v>119</v>
      </c>
      <c r="H105" t="s">
        <v>124</v>
      </c>
      <c r="I105" t="s">
        <v>125</v>
      </c>
      <c r="J105" t="s">
        <v>25</v>
      </c>
      <c r="K105">
        <v>0.98665599999999998</v>
      </c>
      <c r="L105">
        <v>2.265868298</v>
      </c>
      <c r="M105">
        <v>53300</v>
      </c>
      <c r="N105">
        <v>1224.0414109999999</v>
      </c>
      <c r="O105">
        <v>1210.813496</v>
      </c>
      <c r="P105">
        <v>1230.2649610000001</v>
      </c>
      <c r="Q105">
        <v>1224.0414109999999</v>
      </c>
      <c r="R105" t="s">
        <v>26</v>
      </c>
      <c r="S105" t="s">
        <v>27</v>
      </c>
      <c r="T105" t="s">
        <v>273</v>
      </c>
      <c r="V105" s="2">
        <f t="shared" si="5"/>
        <v>120770.7802834</v>
      </c>
      <c r="W105" s="3">
        <f t="shared" si="3"/>
        <v>1158642.5953473102</v>
      </c>
      <c r="X105" s="3" t="str">
        <f>VLOOKUP(C105,[1]Mapping!$A:$B,2,FALSE)</f>
        <v>YR32</v>
      </c>
      <c r="Y105" s="3">
        <f t="shared" si="4"/>
        <v>0.10423471462931864</v>
      </c>
      <c r="Z105" s="3">
        <f>MATCH(Y105,[3]Sheet1!$P:$P,0)</f>
        <v>120</v>
      </c>
    </row>
    <row r="106" spans="1:26" x14ac:dyDescent="0.35">
      <c r="A106">
        <v>25599142</v>
      </c>
      <c r="B106">
        <v>1099873</v>
      </c>
      <c r="C106" t="s">
        <v>269</v>
      </c>
      <c r="D106" t="s">
        <v>270</v>
      </c>
      <c r="E106" t="s">
        <v>22</v>
      </c>
      <c r="F106" t="s">
        <v>22</v>
      </c>
      <c r="G106">
        <v>435</v>
      </c>
      <c r="H106" t="s">
        <v>171</v>
      </c>
      <c r="I106" t="s">
        <v>172</v>
      </c>
      <c r="J106" t="s">
        <v>25</v>
      </c>
      <c r="K106">
        <v>0.98665599999999998</v>
      </c>
      <c r="L106">
        <v>10.088781279999999</v>
      </c>
      <c r="M106">
        <v>8992</v>
      </c>
      <c r="N106">
        <v>919.45238500000005</v>
      </c>
      <c r="O106">
        <v>902.887518</v>
      </c>
      <c r="P106">
        <v>929.57535900000005</v>
      </c>
      <c r="Q106">
        <v>919.45238500000005</v>
      </c>
      <c r="R106" t="s">
        <v>26</v>
      </c>
      <c r="S106" t="s">
        <v>27</v>
      </c>
      <c r="T106" t="s">
        <v>274</v>
      </c>
      <c r="V106" s="2">
        <f t="shared" si="5"/>
        <v>90718.321269759996</v>
      </c>
      <c r="W106" s="3">
        <f t="shared" si="3"/>
        <v>1158642.5953473102</v>
      </c>
      <c r="X106" s="3" t="str">
        <f>VLOOKUP(C106,[1]Mapping!$A:$B,2,FALSE)</f>
        <v>YR32</v>
      </c>
      <c r="Y106" s="3">
        <f t="shared" si="4"/>
        <v>7.8297070756807988E-2</v>
      </c>
      <c r="Z106" s="3">
        <f>MATCH(Y106,[3]Sheet1!$P:$P,0)</f>
        <v>121</v>
      </c>
    </row>
    <row r="107" spans="1:26" x14ac:dyDescent="0.35">
      <c r="A107">
        <v>25599178</v>
      </c>
      <c r="B107">
        <v>1099873</v>
      </c>
      <c r="C107" t="s">
        <v>269</v>
      </c>
      <c r="D107" t="s">
        <v>270</v>
      </c>
      <c r="E107" t="s">
        <v>22</v>
      </c>
      <c r="F107" t="s">
        <v>22</v>
      </c>
      <c r="G107">
        <v>3841</v>
      </c>
      <c r="H107" t="s">
        <v>88</v>
      </c>
      <c r="I107" t="s">
        <v>89</v>
      </c>
      <c r="J107" t="s">
        <v>25</v>
      </c>
      <c r="K107">
        <v>0.98665599999999998</v>
      </c>
      <c r="L107">
        <v>8.0587969800000003</v>
      </c>
      <c r="M107">
        <v>17271</v>
      </c>
      <c r="N107">
        <v>1410.658655</v>
      </c>
      <c r="O107">
        <v>1399.7954970000001</v>
      </c>
      <c r="P107">
        <v>1420.2966449999999</v>
      </c>
      <c r="Q107">
        <v>1410.658655</v>
      </c>
      <c r="R107" t="s">
        <v>26</v>
      </c>
      <c r="S107" t="s">
        <v>27</v>
      </c>
      <c r="T107" t="s">
        <v>275</v>
      </c>
      <c r="V107" s="2">
        <f t="shared" si="5"/>
        <v>139183.48264158002</v>
      </c>
      <c r="W107" s="3">
        <f t="shared" si="3"/>
        <v>1158642.5953473102</v>
      </c>
      <c r="X107" s="3" t="str">
        <f>VLOOKUP(C107,[1]Mapping!$A:$B,2,FALSE)</f>
        <v>YR32</v>
      </c>
      <c r="Y107" s="3">
        <f t="shared" si="4"/>
        <v>0.12012632989714911</v>
      </c>
      <c r="Z107" s="3">
        <f>MATCH(Y107,[3]Sheet1!$P:$P,0)</f>
        <v>122</v>
      </c>
    </row>
    <row r="108" spans="1:26" x14ac:dyDescent="0.35">
      <c r="A108">
        <v>25599190</v>
      </c>
      <c r="B108">
        <v>1099873</v>
      </c>
      <c r="C108" t="s">
        <v>269</v>
      </c>
      <c r="D108" t="s">
        <v>270</v>
      </c>
      <c r="E108" t="s">
        <v>22</v>
      </c>
      <c r="F108" t="s">
        <v>22</v>
      </c>
      <c r="G108">
        <v>8847</v>
      </c>
      <c r="H108" t="s">
        <v>276</v>
      </c>
      <c r="I108" t="s">
        <v>277</v>
      </c>
      <c r="J108" t="s">
        <v>25</v>
      </c>
      <c r="K108">
        <v>0.98665599999999998</v>
      </c>
      <c r="L108">
        <v>3.5419795399999998</v>
      </c>
      <c r="M108">
        <v>29602</v>
      </c>
      <c r="N108">
        <v>1062.677146</v>
      </c>
      <c r="O108">
        <v>1056.287155</v>
      </c>
      <c r="P108">
        <v>1074.4519620000001</v>
      </c>
      <c r="Q108">
        <v>1062.677146</v>
      </c>
      <c r="R108" t="s">
        <v>26</v>
      </c>
      <c r="S108" t="s">
        <v>27</v>
      </c>
      <c r="T108" t="s">
        <v>278</v>
      </c>
      <c r="V108" s="2">
        <f t="shared" si="5"/>
        <v>104849.67834308</v>
      </c>
      <c r="W108" s="3">
        <f t="shared" si="3"/>
        <v>1158642.5953473102</v>
      </c>
      <c r="X108" s="3" t="str">
        <f>VLOOKUP(C108,[1]Mapping!$A:$B,2,FALSE)</f>
        <v>YR32</v>
      </c>
      <c r="Y108" s="3">
        <f t="shared" si="4"/>
        <v>9.0493547159510968E-2</v>
      </c>
      <c r="Z108" s="3">
        <f>MATCH(Y108,[3]Sheet1!$P:$P,0)</f>
        <v>123</v>
      </c>
    </row>
    <row r="109" spans="1:26" x14ac:dyDescent="0.35">
      <c r="A109">
        <v>25599202</v>
      </c>
      <c r="B109">
        <v>1099873</v>
      </c>
      <c r="C109" t="s">
        <v>269</v>
      </c>
      <c r="D109" t="s">
        <v>270</v>
      </c>
      <c r="E109" t="s">
        <v>22</v>
      </c>
      <c r="F109" t="s">
        <v>22</v>
      </c>
      <c r="G109">
        <v>39318</v>
      </c>
      <c r="H109" t="s">
        <v>23</v>
      </c>
      <c r="I109" t="s">
        <v>24</v>
      </c>
      <c r="J109" t="s">
        <v>25</v>
      </c>
      <c r="K109">
        <v>0.98665599999999998</v>
      </c>
      <c r="L109">
        <v>14.1723356</v>
      </c>
      <c r="M109">
        <v>7279</v>
      </c>
      <c r="N109">
        <v>1045.55621</v>
      </c>
      <c r="O109">
        <v>1043.401609</v>
      </c>
      <c r="P109">
        <v>1061.3566189999999</v>
      </c>
      <c r="Q109">
        <v>1045.55621</v>
      </c>
      <c r="R109" t="s">
        <v>26</v>
      </c>
      <c r="S109" t="s">
        <v>27</v>
      </c>
      <c r="T109" t="s">
        <v>279</v>
      </c>
      <c r="V109" s="2">
        <f t="shared" si="5"/>
        <v>103160.4308324</v>
      </c>
      <c r="W109" s="3">
        <f t="shared" si="3"/>
        <v>1158642.5953473102</v>
      </c>
      <c r="X109" s="3" t="str">
        <f>VLOOKUP(C109,[1]Mapping!$A:$B,2,FALSE)</f>
        <v>YR32</v>
      </c>
      <c r="Y109" s="3">
        <f t="shared" si="4"/>
        <v>8.9035593242174069E-2</v>
      </c>
      <c r="Z109" s="3">
        <f>MATCH(Y109,[3]Sheet1!$P:$P,0)</f>
        <v>124</v>
      </c>
    </row>
    <row r="110" spans="1:26" x14ac:dyDescent="0.35">
      <c r="A110">
        <v>25599227</v>
      </c>
      <c r="B110">
        <v>1099873</v>
      </c>
      <c r="C110" t="s">
        <v>269</v>
      </c>
      <c r="D110" t="s">
        <v>270</v>
      </c>
      <c r="E110" t="s">
        <v>22</v>
      </c>
      <c r="F110" t="s">
        <v>22</v>
      </c>
      <c r="G110">
        <v>99768</v>
      </c>
      <c r="H110" t="s">
        <v>176</v>
      </c>
      <c r="I110" t="s">
        <v>177</v>
      </c>
      <c r="J110" t="s">
        <v>25</v>
      </c>
      <c r="K110">
        <v>0.98665599999999998</v>
      </c>
      <c r="L110">
        <v>2.6618965499999998</v>
      </c>
      <c r="M110">
        <v>45807</v>
      </c>
      <c r="N110">
        <v>1235.825812</v>
      </c>
      <c r="O110">
        <v>1228.460552</v>
      </c>
      <c r="P110">
        <v>1257.220137</v>
      </c>
      <c r="Q110">
        <v>1235.825812</v>
      </c>
      <c r="R110" t="s">
        <v>26</v>
      </c>
      <c r="S110" t="s">
        <v>27</v>
      </c>
      <c r="T110" t="s">
        <v>280</v>
      </c>
      <c r="V110" s="2">
        <f t="shared" si="5"/>
        <v>121933.49526585</v>
      </c>
      <c r="W110" s="3">
        <f t="shared" si="3"/>
        <v>1158642.5953473102</v>
      </c>
      <c r="X110" s="3" t="str">
        <f>VLOOKUP(C110,[1]Mapping!$A:$B,2,FALSE)</f>
        <v>YR32</v>
      </c>
      <c r="Y110" s="3">
        <f t="shared" si="4"/>
        <v>0.10523822942078155</v>
      </c>
      <c r="Z110" s="3">
        <f>MATCH(Y110,[3]Sheet1!$P:$P,0)</f>
        <v>125</v>
      </c>
    </row>
    <row r="111" spans="1:26" x14ac:dyDescent="0.35">
      <c r="A111">
        <v>25599127</v>
      </c>
      <c r="B111">
        <v>1100890</v>
      </c>
      <c r="C111" t="s">
        <v>281</v>
      </c>
      <c r="D111" t="s">
        <v>282</v>
      </c>
      <c r="E111" t="s">
        <v>22</v>
      </c>
      <c r="F111" t="s">
        <v>22</v>
      </c>
      <c r="G111">
        <v>209</v>
      </c>
      <c r="H111" t="s">
        <v>237</v>
      </c>
      <c r="I111" t="s">
        <v>238</v>
      </c>
      <c r="J111" t="s">
        <v>25</v>
      </c>
      <c r="K111">
        <v>1000000.001978</v>
      </c>
      <c r="L111">
        <v>7046620.4408</v>
      </c>
      <c r="M111">
        <v>23206</v>
      </c>
      <c r="N111">
        <v>1635.238736</v>
      </c>
      <c r="O111">
        <v>1594.7206679999999</v>
      </c>
      <c r="P111">
        <v>1642.4967549999999</v>
      </c>
      <c r="Q111">
        <v>1635.238736</v>
      </c>
      <c r="R111" t="s">
        <v>26</v>
      </c>
      <c r="S111" t="s">
        <v>27</v>
      </c>
      <c r="T111" t="s">
        <v>283</v>
      </c>
      <c r="V111" s="2">
        <f t="shared" si="5"/>
        <v>163523873949.2048</v>
      </c>
      <c r="W111" s="3">
        <f t="shared" si="3"/>
        <v>903192484363.4187</v>
      </c>
      <c r="X111" s="3" t="str">
        <f>VLOOKUP(C111,[1]Mapping!$A:$B,2,FALSE)</f>
        <v>YR33</v>
      </c>
      <c r="Y111" s="3">
        <f t="shared" si="4"/>
        <v>0.18105096840399248</v>
      </c>
      <c r="Z111" s="3">
        <f>MATCH(Y111,[3]Sheet1!$P:$P,0)</f>
        <v>126</v>
      </c>
    </row>
    <row r="112" spans="1:26" x14ac:dyDescent="0.35">
      <c r="A112">
        <v>25599148</v>
      </c>
      <c r="B112">
        <v>1100890</v>
      </c>
      <c r="C112" t="s">
        <v>281</v>
      </c>
      <c r="D112" t="s">
        <v>282</v>
      </c>
      <c r="E112" t="s">
        <v>22</v>
      </c>
      <c r="F112" t="s">
        <v>22</v>
      </c>
      <c r="G112">
        <v>730</v>
      </c>
      <c r="H112" t="s">
        <v>76</v>
      </c>
      <c r="I112" t="s">
        <v>77</v>
      </c>
      <c r="J112" t="s">
        <v>25</v>
      </c>
      <c r="K112">
        <v>1000000.001978</v>
      </c>
      <c r="L112">
        <v>11091885.1768</v>
      </c>
      <c r="M112">
        <v>13218</v>
      </c>
      <c r="N112">
        <v>1466.1253790000001</v>
      </c>
      <c r="O112">
        <v>1426.41643</v>
      </c>
      <c r="P112">
        <v>1467.4564049999999</v>
      </c>
      <c r="Q112">
        <v>1466.1253790000001</v>
      </c>
      <c r="R112" t="s">
        <v>26</v>
      </c>
      <c r="S112" t="s">
        <v>27</v>
      </c>
      <c r="T112" t="s">
        <v>284</v>
      </c>
      <c r="V112" s="2">
        <f t="shared" si="5"/>
        <v>146612538266.94238</v>
      </c>
      <c r="W112" s="3">
        <f t="shared" si="3"/>
        <v>903192484363.4187</v>
      </c>
      <c r="X112" s="3" t="str">
        <f>VLOOKUP(C112,[1]Mapping!$A:$B,2,FALSE)</f>
        <v>YR33</v>
      </c>
      <c r="Y112" s="3">
        <f t="shared" si="4"/>
        <v>0.16232701312863196</v>
      </c>
      <c r="Z112" s="3">
        <f>MATCH(Y112,[3]Sheet1!$P:$P,0)</f>
        <v>127</v>
      </c>
    </row>
    <row r="113" spans="1:26" x14ac:dyDescent="0.35">
      <c r="A113">
        <v>25599152</v>
      </c>
      <c r="B113">
        <v>1100890</v>
      </c>
      <c r="C113" t="s">
        <v>281</v>
      </c>
      <c r="D113" t="s">
        <v>282</v>
      </c>
      <c r="E113" t="s">
        <v>22</v>
      </c>
      <c r="F113" t="s">
        <v>22</v>
      </c>
      <c r="G113">
        <v>1172</v>
      </c>
      <c r="H113" t="s">
        <v>50</v>
      </c>
      <c r="I113" t="s">
        <v>51</v>
      </c>
      <c r="J113" t="s">
        <v>25</v>
      </c>
      <c r="K113">
        <v>1000000.001978</v>
      </c>
      <c r="L113">
        <v>21121108.435800001</v>
      </c>
      <c r="M113">
        <v>7667</v>
      </c>
      <c r="N113">
        <v>1619.35538</v>
      </c>
      <c r="O113">
        <v>1568.2422979999999</v>
      </c>
      <c r="P113">
        <v>1625.4805019999999</v>
      </c>
      <c r="Q113">
        <v>1619.35538</v>
      </c>
      <c r="R113" t="s">
        <v>26</v>
      </c>
      <c r="S113" t="s">
        <v>27</v>
      </c>
      <c r="T113" t="s">
        <v>285</v>
      </c>
      <c r="V113" s="2">
        <f t="shared" si="5"/>
        <v>161935538377.27859</v>
      </c>
      <c r="W113" s="3">
        <f t="shared" si="3"/>
        <v>903192484363.4187</v>
      </c>
      <c r="X113" s="3" t="str">
        <f>VLOOKUP(C113,[1]Mapping!$A:$B,2,FALSE)</f>
        <v>YR33</v>
      </c>
      <c r="Y113" s="3">
        <f t="shared" si="4"/>
        <v>0.17929238914273382</v>
      </c>
      <c r="Z113" s="3">
        <f>MATCH(Y113,[3]Sheet1!$P:$P,0)</f>
        <v>128</v>
      </c>
    </row>
    <row r="114" spans="1:26" x14ac:dyDescent="0.35">
      <c r="A114">
        <v>25599155</v>
      </c>
      <c r="B114">
        <v>1100890</v>
      </c>
      <c r="C114" t="s">
        <v>281</v>
      </c>
      <c r="D114" t="s">
        <v>282</v>
      </c>
      <c r="E114" t="s">
        <v>22</v>
      </c>
      <c r="F114" t="s">
        <v>22</v>
      </c>
      <c r="G114">
        <v>1294</v>
      </c>
      <c r="H114" t="s">
        <v>286</v>
      </c>
      <c r="I114" t="s">
        <v>287</v>
      </c>
      <c r="J114" t="s">
        <v>25</v>
      </c>
      <c r="K114">
        <v>1000000.001978</v>
      </c>
      <c r="L114">
        <v>6054661.4839000003</v>
      </c>
      <c r="M114">
        <v>23791</v>
      </c>
      <c r="N114">
        <v>1440.46451</v>
      </c>
      <c r="O114">
        <v>1401.896317</v>
      </c>
      <c r="P114">
        <v>1441.4938030000001</v>
      </c>
      <c r="Q114">
        <v>1440.46451</v>
      </c>
      <c r="R114" t="s">
        <v>26</v>
      </c>
      <c r="S114" t="s">
        <v>27</v>
      </c>
      <c r="T114" t="s">
        <v>288</v>
      </c>
      <c r="V114" s="2">
        <f t="shared" si="5"/>
        <v>144046451363.4649</v>
      </c>
      <c r="W114" s="3">
        <f t="shared" si="3"/>
        <v>903192484363.4187</v>
      </c>
      <c r="X114" s="3" t="str">
        <f>VLOOKUP(C114,[1]Mapping!$A:$B,2,FALSE)</f>
        <v>YR33</v>
      </c>
      <c r="Y114" s="3">
        <f t="shared" si="4"/>
        <v>0.15948588352679954</v>
      </c>
      <c r="Z114" s="3">
        <f>MATCH(Y114,[3]Sheet1!$P:$P,0)</f>
        <v>129</v>
      </c>
    </row>
    <row r="115" spans="1:26" x14ac:dyDescent="0.35">
      <c r="A115">
        <v>25599164</v>
      </c>
      <c r="B115">
        <v>1100890</v>
      </c>
      <c r="C115" t="s">
        <v>281</v>
      </c>
      <c r="D115" t="s">
        <v>282</v>
      </c>
      <c r="E115" t="s">
        <v>22</v>
      </c>
      <c r="F115" t="s">
        <v>22</v>
      </c>
      <c r="G115">
        <v>2320</v>
      </c>
      <c r="H115" t="s">
        <v>82</v>
      </c>
      <c r="I115" t="s">
        <v>83</v>
      </c>
      <c r="J115" t="s">
        <v>25</v>
      </c>
      <c r="K115">
        <v>1000000.001978</v>
      </c>
      <c r="L115">
        <v>16412276.3827</v>
      </c>
      <c r="M115">
        <v>7045</v>
      </c>
      <c r="N115">
        <v>1156.244868</v>
      </c>
      <c r="O115">
        <v>1128.6722440000001</v>
      </c>
      <c r="P115">
        <v>1157.5578499999999</v>
      </c>
      <c r="Q115">
        <v>1156.244868</v>
      </c>
      <c r="R115" t="s">
        <v>26</v>
      </c>
      <c r="S115" t="s">
        <v>27</v>
      </c>
      <c r="T115" t="s">
        <v>289</v>
      </c>
      <c r="V115" s="2">
        <f t="shared" si="5"/>
        <v>115624487116.12151</v>
      </c>
      <c r="W115" s="3">
        <f t="shared" si="3"/>
        <v>903192484363.4187</v>
      </c>
      <c r="X115" s="3" t="str">
        <f>VLOOKUP(C115,[1]Mapping!$A:$B,2,FALSE)</f>
        <v>YR33</v>
      </c>
      <c r="Y115" s="3">
        <f t="shared" si="4"/>
        <v>0.12801754788472922</v>
      </c>
      <c r="Z115" s="3">
        <f>MATCH(Y115,[3]Sheet1!$P:$P,0)</f>
        <v>130</v>
      </c>
    </row>
    <row r="116" spans="1:26" x14ac:dyDescent="0.35">
      <c r="A116">
        <v>25599169</v>
      </c>
      <c r="B116">
        <v>1100890</v>
      </c>
      <c r="C116" t="s">
        <v>281</v>
      </c>
      <c r="D116" t="s">
        <v>282</v>
      </c>
      <c r="E116" t="s">
        <v>22</v>
      </c>
      <c r="F116" t="s">
        <v>22</v>
      </c>
      <c r="G116">
        <v>2496</v>
      </c>
      <c r="H116" t="s">
        <v>229</v>
      </c>
      <c r="I116" t="s">
        <v>230</v>
      </c>
      <c r="J116" t="s">
        <v>25</v>
      </c>
      <c r="K116">
        <v>1000000.001978</v>
      </c>
      <c r="L116">
        <v>19364083.497900002</v>
      </c>
      <c r="M116">
        <v>8854</v>
      </c>
      <c r="N116">
        <v>1714.4959490000001</v>
      </c>
      <c r="O116">
        <v>1663.5684100000001</v>
      </c>
      <c r="P116">
        <v>1719.724252</v>
      </c>
      <c r="Q116">
        <v>1714.4959490000001</v>
      </c>
      <c r="R116" t="s">
        <v>26</v>
      </c>
      <c r="S116" t="s">
        <v>27</v>
      </c>
      <c r="T116" t="s">
        <v>290</v>
      </c>
      <c r="V116" s="2">
        <f t="shared" si="5"/>
        <v>171449595290.40662</v>
      </c>
      <c r="W116" s="3">
        <f t="shared" si="3"/>
        <v>903192484363.4187</v>
      </c>
      <c r="X116" s="3" t="str">
        <f>VLOOKUP(C116,[1]Mapping!$A:$B,2,FALSE)</f>
        <v>YR33</v>
      </c>
      <c r="Y116" s="3">
        <f t="shared" si="4"/>
        <v>0.18982619791311309</v>
      </c>
      <c r="Z116" s="3">
        <f>MATCH(Y116,[3]Sheet1!$P:$P,0)</f>
        <v>131</v>
      </c>
    </row>
    <row r="117" spans="1:26" x14ac:dyDescent="0.35">
      <c r="A117">
        <v>25599149</v>
      </c>
      <c r="B117">
        <v>1103143</v>
      </c>
      <c r="C117" t="s">
        <v>291</v>
      </c>
      <c r="D117" t="s">
        <v>292</v>
      </c>
      <c r="E117" t="s">
        <v>22</v>
      </c>
      <c r="F117" t="s">
        <v>22</v>
      </c>
      <c r="G117">
        <v>730</v>
      </c>
      <c r="H117" t="s">
        <v>76</v>
      </c>
      <c r="I117" t="s">
        <v>77</v>
      </c>
      <c r="J117" t="s">
        <v>25</v>
      </c>
      <c r="K117">
        <v>8500.0000149999996</v>
      </c>
      <c r="L117">
        <v>89699.842022116907</v>
      </c>
      <c r="M117">
        <v>13218</v>
      </c>
      <c r="N117">
        <v>1394.885305</v>
      </c>
      <c r="O117">
        <v>1357.1058419999999</v>
      </c>
      <c r="P117">
        <v>1396.151656</v>
      </c>
      <c r="Q117">
        <v>1394.885305</v>
      </c>
      <c r="R117" t="s">
        <v>26</v>
      </c>
      <c r="S117" t="s">
        <v>27</v>
      </c>
      <c r="T117" t="s">
        <v>293</v>
      </c>
      <c r="V117" s="2">
        <f t="shared" si="5"/>
        <v>1185652511.8483412</v>
      </c>
      <c r="W117" s="3">
        <f t="shared" si="3"/>
        <v>7494476892.2949028</v>
      </c>
      <c r="X117" s="3" t="str">
        <f>VLOOKUP(C117,[1]Mapping!$A:$B,2,FALSE)</f>
        <v>YR34</v>
      </c>
      <c r="Y117" s="3">
        <f t="shared" si="4"/>
        <v>0.15820350491270641</v>
      </c>
      <c r="Z117" s="3">
        <f>MATCH(Y117,[3]Sheet1!$P:$P,0)</f>
        <v>132</v>
      </c>
    </row>
    <row r="118" spans="1:26" x14ac:dyDescent="0.35">
      <c r="A118">
        <v>25599154</v>
      </c>
      <c r="B118">
        <v>1103143</v>
      </c>
      <c r="C118" t="s">
        <v>291</v>
      </c>
      <c r="D118" t="s">
        <v>292</v>
      </c>
      <c r="E118" t="s">
        <v>22</v>
      </c>
      <c r="F118" t="s">
        <v>22</v>
      </c>
      <c r="G118">
        <v>1181</v>
      </c>
      <c r="H118" t="s">
        <v>220</v>
      </c>
      <c r="I118" t="s">
        <v>221</v>
      </c>
      <c r="J118" t="s">
        <v>25</v>
      </c>
      <c r="K118">
        <v>8500.0000149999996</v>
      </c>
      <c r="L118">
        <v>70899.569852253597</v>
      </c>
      <c r="M118">
        <v>21550</v>
      </c>
      <c r="N118">
        <v>1797.51262</v>
      </c>
      <c r="O118">
        <v>1762.813537</v>
      </c>
      <c r="P118">
        <v>1804.1855210000001</v>
      </c>
      <c r="Q118">
        <v>1797.51262</v>
      </c>
      <c r="R118" t="s">
        <v>26</v>
      </c>
      <c r="S118" t="s">
        <v>27</v>
      </c>
      <c r="T118" t="s">
        <v>294</v>
      </c>
      <c r="V118" s="2">
        <f t="shared" si="5"/>
        <v>1527885730.3160651</v>
      </c>
      <c r="W118" s="3">
        <f t="shared" si="3"/>
        <v>7494476892.2949028</v>
      </c>
      <c r="X118" s="3" t="str">
        <f>VLOOKUP(C118,[1]Mapping!$A:$B,2,FALSE)</f>
        <v>YR34</v>
      </c>
      <c r="Y118" s="3">
        <f t="shared" si="4"/>
        <v>0.20386822886689926</v>
      </c>
      <c r="Z118" s="3">
        <f>MATCH(Y118,[3]Sheet1!$P:$P,0)</f>
        <v>133</v>
      </c>
    </row>
    <row r="119" spans="1:26" x14ac:dyDescent="0.35">
      <c r="A119">
        <v>25599162</v>
      </c>
      <c r="B119">
        <v>1103143</v>
      </c>
      <c r="C119" t="s">
        <v>291</v>
      </c>
      <c r="D119" t="s">
        <v>292</v>
      </c>
      <c r="E119" t="s">
        <v>22</v>
      </c>
      <c r="F119" t="s">
        <v>22</v>
      </c>
      <c r="G119">
        <v>2198</v>
      </c>
      <c r="H119" t="s">
        <v>226</v>
      </c>
      <c r="I119" t="s">
        <v>227</v>
      </c>
      <c r="J119" t="s">
        <v>25</v>
      </c>
      <c r="K119">
        <v>8500.0000149999996</v>
      </c>
      <c r="L119">
        <v>250970.13666272999</v>
      </c>
      <c r="M119">
        <v>4889</v>
      </c>
      <c r="N119">
        <v>1443.5211710000001</v>
      </c>
      <c r="O119">
        <v>1402.480172</v>
      </c>
      <c r="P119">
        <v>1443.5211710000001</v>
      </c>
      <c r="Q119">
        <v>1443.5211710000001</v>
      </c>
      <c r="R119" t="s">
        <v>26</v>
      </c>
      <c r="S119" t="s">
        <v>27</v>
      </c>
      <c r="T119" t="s">
        <v>295</v>
      </c>
      <c r="V119" s="2">
        <f t="shared" si="5"/>
        <v>1226992998.1440868</v>
      </c>
      <c r="W119" s="3">
        <f t="shared" si="3"/>
        <v>7494476892.2949028</v>
      </c>
      <c r="X119" s="3" t="str">
        <f>VLOOKUP(C119,[1]Mapping!$A:$B,2,FALSE)</f>
        <v>YR34</v>
      </c>
      <c r="Y119" s="3">
        <f t="shared" si="4"/>
        <v>0.16371963190727329</v>
      </c>
      <c r="Z119" s="3">
        <f>MATCH(Y119,[3]Sheet1!$P:$P,0)</f>
        <v>134</v>
      </c>
    </row>
    <row r="120" spans="1:26" x14ac:dyDescent="0.35">
      <c r="A120">
        <v>25599165</v>
      </c>
      <c r="B120">
        <v>1103143</v>
      </c>
      <c r="C120" t="s">
        <v>291</v>
      </c>
      <c r="D120" t="s">
        <v>292</v>
      </c>
      <c r="E120" t="s">
        <v>22</v>
      </c>
      <c r="F120" t="s">
        <v>22</v>
      </c>
      <c r="G120">
        <v>2320</v>
      </c>
      <c r="H120" t="s">
        <v>82</v>
      </c>
      <c r="I120" t="s">
        <v>83</v>
      </c>
      <c r="J120" t="s">
        <v>25</v>
      </c>
      <c r="K120">
        <v>8500.0000149999996</v>
      </c>
      <c r="L120">
        <v>102376.891920699</v>
      </c>
      <c r="M120">
        <v>7045</v>
      </c>
      <c r="N120">
        <v>848.52376700000002</v>
      </c>
      <c r="O120">
        <v>828.28927499999998</v>
      </c>
      <c r="P120">
        <v>849.48731399999997</v>
      </c>
      <c r="Q120">
        <v>848.52376700000002</v>
      </c>
      <c r="R120" t="s">
        <v>26</v>
      </c>
      <c r="S120" t="s">
        <v>27</v>
      </c>
      <c r="T120" t="s">
        <v>296</v>
      </c>
      <c r="V120" s="2">
        <f t="shared" si="5"/>
        <v>721245203.58132446</v>
      </c>
      <c r="W120" s="3">
        <f t="shared" si="3"/>
        <v>7494476892.2949028</v>
      </c>
      <c r="X120" s="3" t="str">
        <f>VLOOKUP(C120,[1]Mapping!$A:$B,2,FALSE)</f>
        <v>YR34</v>
      </c>
      <c r="Y120" s="3">
        <f t="shared" si="4"/>
        <v>9.6236897377432587E-2</v>
      </c>
      <c r="Z120" s="3">
        <f>MATCH(Y120,[3]Sheet1!$P:$P,0)</f>
        <v>135</v>
      </c>
    </row>
    <row r="121" spans="1:26" x14ac:dyDescent="0.35">
      <c r="A121">
        <v>25599211</v>
      </c>
      <c r="B121">
        <v>1103143</v>
      </c>
      <c r="C121" t="s">
        <v>291</v>
      </c>
      <c r="D121" t="s">
        <v>292</v>
      </c>
      <c r="E121" t="s">
        <v>22</v>
      </c>
      <c r="F121" t="s">
        <v>22</v>
      </c>
      <c r="G121">
        <v>71713</v>
      </c>
      <c r="H121" t="s">
        <v>232</v>
      </c>
      <c r="I121" t="s">
        <v>233</v>
      </c>
      <c r="J121" t="s">
        <v>25</v>
      </c>
      <c r="K121">
        <v>8500.0000149999996</v>
      </c>
      <c r="L121">
        <v>739814.81481481495</v>
      </c>
      <c r="M121">
        <v>2765</v>
      </c>
      <c r="N121">
        <v>2406.5740689999998</v>
      </c>
      <c r="O121">
        <v>2399.6111059999998</v>
      </c>
      <c r="P121">
        <v>2458.7962910000001</v>
      </c>
      <c r="Q121">
        <v>2406.5740689999998</v>
      </c>
      <c r="R121" t="s">
        <v>26</v>
      </c>
      <c r="S121" t="s">
        <v>27</v>
      </c>
      <c r="T121" t="s">
        <v>297</v>
      </c>
      <c r="V121" s="2">
        <f t="shared" si="5"/>
        <v>2045587962.9629633</v>
      </c>
      <c r="W121" s="3">
        <f t="shared" si="3"/>
        <v>7494476892.2949028</v>
      </c>
      <c r="X121" s="3" t="str">
        <f>VLOOKUP(C121,[1]Mapping!$A:$B,2,FALSE)</f>
        <v>YR34</v>
      </c>
      <c r="Y121" s="3">
        <f t="shared" si="4"/>
        <v>0.27294606312897424</v>
      </c>
      <c r="Z121" s="3">
        <f>MATCH(Y121,[3]Sheet1!$P:$P,0)</f>
        <v>136</v>
      </c>
    </row>
    <row r="122" spans="1:26" x14ac:dyDescent="0.35">
      <c r="A122">
        <v>25599216</v>
      </c>
      <c r="B122">
        <v>1103143</v>
      </c>
      <c r="C122" t="s">
        <v>291</v>
      </c>
      <c r="D122" t="s">
        <v>292</v>
      </c>
      <c r="E122" t="s">
        <v>22</v>
      </c>
      <c r="F122" t="s">
        <v>22</v>
      </c>
      <c r="G122">
        <v>79915</v>
      </c>
      <c r="H122" t="s">
        <v>298</v>
      </c>
      <c r="I122" t="s">
        <v>299</v>
      </c>
      <c r="J122" t="s">
        <v>25</v>
      </c>
      <c r="K122">
        <v>8500.0000149999996</v>
      </c>
      <c r="L122">
        <v>43155.174005353998</v>
      </c>
      <c r="M122">
        <v>9749</v>
      </c>
      <c r="N122">
        <v>494.96445899999998</v>
      </c>
      <c r="O122">
        <v>479.53013800000002</v>
      </c>
      <c r="P122">
        <v>494.96445899999998</v>
      </c>
      <c r="Q122">
        <v>494.96445899999998</v>
      </c>
      <c r="R122" t="s">
        <v>26</v>
      </c>
      <c r="S122" t="s">
        <v>27</v>
      </c>
      <c r="T122" t="s">
        <v>300</v>
      </c>
      <c r="V122" s="2">
        <f t="shared" si="5"/>
        <v>420719791.37819612</v>
      </c>
      <c r="W122" s="3">
        <f t="shared" si="3"/>
        <v>7494476892.2949028</v>
      </c>
      <c r="X122" s="3" t="str">
        <f>VLOOKUP(C122,[1]Mapping!$A:$B,2,FALSE)</f>
        <v>YR34</v>
      </c>
      <c r="Y122" s="3">
        <f t="shared" si="4"/>
        <v>5.6137312506859494E-2</v>
      </c>
      <c r="Z122" s="3">
        <f>MATCH(Y122,[3]Sheet1!$P:$P,0)</f>
        <v>137</v>
      </c>
    </row>
    <row r="123" spans="1:26" x14ac:dyDescent="0.35">
      <c r="A123">
        <v>25599228</v>
      </c>
      <c r="B123">
        <v>1103143</v>
      </c>
      <c r="C123" t="s">
        <v>291</v>
      </c>
      <c r="D123" t="s">
        <v>292</v>
      </c>
      <c r="E123" t="s">
        <v>22</v>
      </c>
      <c r="F123" t="s">
        <v>22</v>
      </c>
      <c r="G123">
        <v>114459</v>
      </c>
      <c r="H123" t="s">
        <v>301</v>
      </c>
      <c r="I123" t="s">
        <v>302</v>
      </c>
      <c r="J123" t="s">
        <v>25</v>
      </c>
      <c r="K123">
        <v>8500.0000149999996</v>
      </c>
      <c r="L123">
        <v>62100.456621004603</v>
      </c>
      <c r="M123">
        <v>5900</v>
      </c>
      <c r="N123">
        <v>431.05022700000001</v>
      </c>
      <c r="O123">
        <v>421.11415399999998</v>
      </c>
      <c r="P123">
        <v>434.99543299999999</v>
      </c>
      <c r="Q123">
        <v>431.05022700000001</v>
      </c>
      <c r="R123" t="s">
        <v>26</v>
      </c>
      <c r="S123" t="s">
        <v>27</v>
      </c>
      <c r="T123" t="s">
        <v>303</v>
      </c>
      <c r="V123" s="2">
        <f t="shared" si="5"/>
        <v>366392694.06392717</v>
      </c>
      <c r="W123" s="3">
        <f t="shared" si="3"/>
        <v>7494476892.2949028</v>
      </c>
      <c r="X123" s="3" t="str">
        <f>VLOOKUP(C123,[1]Mapping!$A:$B,2,FALSE)</f>
        <v>YR34</v>
      </c>
      <c r="Y123" s="3">
        <f t="shared" si="4"/>
        <v>4.8888361299854931E-2</v>
      </c>
      <c r="Z123" s="3">
        <f>MATCH(Y123,[3]Sheet1!$P:$P,0)</f>
        <v>138</v>
      </c>
    </row>
    <row r="124" spans="1:26" x14ac:dyDescent="0.35">
      <c r="A124">
        <v>25599112</v>
      </c>
      <c r="B124">
        <v>1106277</v>
      </c>
      <c r="C124" t="s">
        <v>304</v>
      </c>
      <c r="D124" t="s">
        <v>305</v>
      </c>
      <c r="E124" t="s">
        <v>22</v>
      </c>
      <c r="F124" t="s">
        <v>22</v>
      </c>
      <c r="G124">
        <v>106</v>
      </c>
      <c r="H124" t="s">
        <v>121</v>
      </c>
      <c r="I124" t="s">
        <v>122</v>
      </c>
      <c r="J124" t="s">
        <v>25</v>
      </c>
      <c r="K124">
        <v>100</v>
      </c>
      <c r="L124">
        <v>10.2325581395</v>
      </c>
      <c r="M124">
        <v>88050</v>
      </c>
      <c r="N124">
        <v>90.097673999999998</v>
      </c>
      <c r="O124">
        <v>84.418604000000002</v>
      </c>
      <c r="P124">
        <v>92.911626999999996</v>
      </c>
      <c r="Q124">
        <v>90.097673999999998</v>
      </c>
      <c r="R124" t="s">
        <v>26</v>
      </c>
      <c r="S124" t="s">
        <v>27</v>
      </c>
      <c r="T124" t="s">
        <v>306</v>
      </c>
      <c r="V124" s="2">
        <f t="shared" si="5"/>
        <v>900976.74418297503</v>
      </c>
      <c r="W124" s="3">
        <f t="shared" si="3"/>
        <v>5595288.6707877945</v>
      </c>
      <c r="X124" s="3" t="str">
        <f>VLOOKUP(C124,[1]Mapping!$A:$B,2,FALSE)</f>
        <v>BSK146</v>
      </c>
      <c r="Y124" s="3">
        <f t="shared" si="4"/>
        <v>0.16102417537219238</v>
      </c>
      <c r="Z124" s="3">
        <f>MATCH(Y124,[3]Sheet1!$P:$P,0)</f>
        <v>139</v>
      </c>
    </row>
    <row r="125" spans="1:26" x14ac:dyDescent="0.35">
      <c r="A125">
        <v>25599118</v>
      </c>
      <c r="B125">
        <v>1106277</v>
      </c>
      <c r="C125" t="s">
        <v>304</v>
      </c>
      <c r="D125" t="s">
        <v>305</v>
      </c>
      <c r="E125" t="s">
        <v>22</v>
      </c>
      <c r="F125" t="s">
        <v>22</v>
      </c>
      <c r="G125">
        <v>119</v>
      </c>
      <c r="H125" t="s">
        <v>124</v>
      </c>
      <c r="I125" t="s">
        <v>125</v>
      </c>
      <c r="J125" t="s">
        <v>25</v>
      </c>
      <c r="K125">
        <v>100</v>
      </c>
      <c r="L125">
        <v>88.073394495399995</v>
      </c>
      <c r="M125">
        <v>53300</v>
      </c>
      <c r="N125">
        <v>469.43119200000001</v>
      </c>
      <c r="O125">
        <v>464.35816499999999</v>
      </c>
      <c r="P125">
        <v>471.81798099999997</v>
      </c>
      <c r="Q125">
        <v>469.43119200000001</v>
      </c>
      <c r="R125" t="s">
        <v>26</v>
      </c>
      <c r="S125" t="s">
        <v>27</v>
      </c>
      <c r="T125" t="s">
        <v>307</v>
      </c>
      <c r="V125" s="2">
        <f t="shared" si="5"/>
        <v>4694311.9266048195</v>
      </c>
      <c r="W125" s="3">
        <f t="shared" si="3"/>
        <v>5595288.6707877945</v>
      </c>
      <c r="X125" s="3" t="str">
        <f>VLOOKUP(C125,[1]Mapping!$A:$B,2,FALSE)</f>
        <v>BSK146</v>
      </c>
      <c r="Y125" s="3">
        <f t="shared" si="4"/>
        <v>0.83897582462780762</v>
      </c>
      <c r="Z125" s="3">
        <f>MATCH(Y125,[3]Sheet1!$P:$P,0)</f>
        <v>140</v>
      </c>
    </row>
    <row r="126" spans="1:26" x14ac:dyDescent="0.35">
      <c r="A126">
        <v>25599099</v>
      </c>
      <c r="B126">
        <v>1108289</v>
      </c>
      <c r="C126" t="s">
        <v>308</v>
      </c>
      <c r="D126" t="s">
        <v>309</v>
      </c>
      <c r="E126" t="s">
        <v>22</v>
      </c>
      <c r="F126" t="s">
        <v>22</v>
      </c>
      <c r="G126">
        <v>61</v>
      </c>
      <c r="H126" t="s">
        <v>157</v>
      </c>
      <c r="I126" t="s">
        <v>158</v>
      </c>
      <c r="J126" t="s">
        <v>25</v>
      </c>
      <c r="K126">
        <v>70</v>
      </c>
      <c r="L126">
        <v>207.0648556708</v>
      </c>
      <c r="M126">
        <v>84868</v>
      </c>
      <c r="N126">
        <v>2510.4543100000001</v>
      </c>
      <c r="O126">
        <v>2488.505435</v>
      </c>
      <c r="P126">
        <v>2579.4364869999999</v>
      </c>
      <c r="Q126">
        <v>2510.4543100000001</v>
      </c>
      <c r="R126" t="s">
        <v>26</v>
      </c>
      <c r="S126" t="s">
        <v>27</v>
      </c>
      <c r="T126" t="s">
        <v>310</v>
      </c>
      <c r="V126" s="2">
        <f t="shared" si="5"/>
        <v>17573180.171069454</v>
      </c>
      <c r="W126" s="3">
        <f t="shared" si="3"/>
        <v>74041171.769351408</v>
      </c>
      <c r="X126" s="3" t="str">
        <f>VLOOKUP(C126,[1]Mapping!$A:$B,2,FALSE)</f>
        <v>YR35</v>
      </c>
      <c r="Y126" s="3">
        <f t="shared" si="4"/>
        <v>0.23734335574553528</v>
      </c>
      <c r="Z126" s="3">
        <f>MATCH(Y126,[3]Sheet1!$P:$P,0)</f>
        <v>141</v>
      </c>
    </row>
    <row r="127" spans="1:26" x14ac:dyDescent="0.35">
      <c r="A127">
        <v>25599100</v>
      </c>
      <c r="B127">
        <v>1108289</v>
      </c>
      <c r="C127" t="s">
        <v>308</v>
      </c>
      <c r="D127" t="s">
        <v>309</v>
      </c>
      <c r="E127" t="s">
        <v>22</v>
      </c>
      <c r="F127" t="s">
        <v>22</v>
      </c>
      <c r="G127">
        <v>67</v>
      </c>
      <c r="H127" t="s">
        <v>311</v>
      </c>
      <c r="I127" t="s">
        <v>312</v>
      </c>
      <c r="J127" t="s">
        <v>25</v>
      </c>
      <c r="K127">
        <v>70</v>
      </c>
      <c r="L127">
        <v>308.13557965500002</v>
      </c>
      <c r="M127">
        <v>24884</v>
      </c>
      <c r="N127">
        <v>1095.377966</v>
      </c>
      <c r="O127">
        <v>1081.291768</v>
      </c>
      <c r="P127">
        <v>1133.0585450000001</v>
      </c>
      <c r="Q127">
        <v>1095.377966</v>
      </c>
      <c r="R127" t="s">
        <v>26</v>
      </c>
      <c r="S127" t="s">
        <v>27</v>
      </c>
      <c r="T127" t="s">
        <v>313</v>
      </c>
      <c r="V127" s="2">
        <f t="shared" si="5"/>
        <v>7667645.7641350208</v>
      </c>
      <c r="W127" s="3">
        <f t="shared" si="3"/>
        <v>74041171.769351408</v>
      </c>
      <c r="X127" s="3" t="str">
        <f>VLOOKUP(C127,[1]Mapping!$A:$B,2,FALSE)</f>
        <v>YR35</v>
      </c>
      <c r="Y127" s="3">
        <f t="shared" si="4"/>
        <v>0.10355921686410918</v>
      </c>
      <c r="Z127" s="3">
        <f>MATCH(Y127,[3]Sheet1!$P:$P,0)</f>
        <v>142</v>
      </c>
    </row>
    <row r="128" spans="1:26" x14ac:dyDescent="0.35">
      <c r="A128">
        <v>25599102</v>
      </c>
      <c r="B128">
        <v>1108289</v>
      </c>
      <c r="C128" t="s">
        <v>308</v>
      </c>
      <c r="D128" t="s">
        <v>309</v>
      </c>
      <c r="E128" t="s">
        <v>22</v>
      </c>
      <c r="F128" t="s">
        <v>22</v>
      </c>
      <c r="G128">
        <v>79</v>
      </c>
      <c r="H128" t="s">
        <v>160</v>
      </c>
      <c r="I128" t="s">
        <v>161</v>
      </c>
      <c r="J128" t="s">
        <v>25</v>
      </c>
      <c r="K128">
        <v>70</v>
      </c>
      <c r="L128">
        <v>513.76754977860003</v>
      </c>
      <c r="M128">
        <v>43393</v>
      </c>
      <c r="N128">
        <v>3184.845041</v>
      </c>
      <c r="O128">
        <v>3130.8994480000001</v>
      </c>
      <c r="P128">
        <v>3283.7085959999999</v>
      </c>
      <c r="Q128">
        <v>3184.845041</v>
      </c>
      <c r="R128" t="s">
        <v>26</v>
      </c>
      <c r="S128" t="s">
        <v>27</v>
      </c>
      <c r="T128" t="s">
        <v>314</v>
      </c>
      <c r="V128" s="2">
        <f t="shared" si="5"/>
        <v>22293915.28754279</v>
      </c>
      <c r="W128" s="3">
        <f t="shared" si="3"/>
        <v>74041171.769351408</v>
      </c>
      <c r="X128" s="3" t="str">
        <f>VLOOKUP(C128,[1]Mapping!$A:$B,2,FALSE)</f>
        <v>YR35</v>
      </c>
      <c r="Y128" s="3">
        <f t="shared" si="4"/>
        <v>0.30110160002588088</v>
      </c>
      <c r="Z128" s="3">
        <f>MATCH(Y128,[3]Sheet1!$P:$P,0)</f>
        <v>143</v>
      </c>
    </row>
    <row r="129" spans="1:26" x14ac:dyDescent="0.35">
      <c r="A129">
        <v>25599105</v>
      </c>
      <c r="B129">
        <v>1108289</v>
      </c>
      <c r="C129" t="s">
        <v>308</v>
      </c>
      <c r="D129" t="s">
        <v>309</v>
      </c>
      <c r="E129" t="s">
        <v>22</v>
      </c>
      <c r="F129" t="s">
        <v>22</v>
      </c>
      <c r="G129">
        <v>101</v>
      </c>
      <c r="H129" t="s">
        <v>163</v>
      </c>
      <c r="I129" t="s">
        <v>164</v>
      </c>
      <c r="J129" t="s">
        <v>25</v>
      </c>
      <c r="K129">
        <v>70</v>
      </c>
      <c r="L129">
        <v>459.42720763720001</v>
      </c>
      <c r="M129">
        <v>18073</v>
      </c>
      <c r="N129">
        <v>1186.1754169999999</v>
      </c>
      <c r="O129">
        <v>1148.568019</v>
      </c>
      <c r="P129">
        <v>1229.033412</v>
      </c>
      <c r="Q129">
        <v>1186.1754169999999</v>
      </c>
      <c r="R129" t="s">
        <v>26</v>
      </c>
      <c r="S129" t="s">
        <v>27</v>
      </c>
      <c r="T129" t="s">
        <v>315</v>
      </c>
      <c r="V129" s="2">
        <f t="shared" si="5"/>
        <v>8303227.9236271158</v>
      </c>
      <c r="W129" s="3">
        <f t="shared" si="3"/>
        <v>74041171.769351408</v>
      </c>
      <c r="X129" s="3" t="str">
        <f>VLOOKUP(C129,[1]Mapping!$A:$B,2,FALSE)</f>
        <v>YR35</v>
      </c>
      <c r="Y129" s="3">
        <f t="shared" si="4"/>
        <v>0.11214338894436775</v>
      </c>
      <c r="Z129" s="3">
        <f>MATCH(Y129,[3]Sheet1!$P:$P,0)</f>
        <v>144</v>
      </c>
    </row>
    <row r="130" spans="1:26" x14ac:dyDescent="0.35">
      <c r="A130">
        <v>25599107</v>
      </c>
      <c r="B130">
        <v>1108289</v>
      </c>
      <c r="C130" t="s">
        <v>308</v>
      </c>
      <c r="D130" t="s">
        <v>309</v>
      </c>
      <c r="E130" t="s">
        <v>22</v>
      </c>
      <c r="F130" t="s">
        <v>22</v>
      </c>
      <c r="G130">
        <v>105</v>
      </c>
      <c r="H130" t="s">
        <v>166</v>
      </c>
      <c r="I130" t="s">
        <v>167</v>
      </c>
      <c r="J130" t="s">
        <v>25</v>
      </c>
      <c r="K130">
        <v>70</v>
      </c>
      <c r="L130">
        <v>212.49683784460001</v>
      </c>
      <c r="M130">
        <v>21999</v>
      </c>
      <c r="N130">
        <v>667.81684700000005</v>
      </c>
      <c r="O130">
        <v>658.70983999999999</v>
      </c>
      <c r="P130">
        <v>685.12016100000005</v>
      </c>
      <c r="Q130">
        <v>667.81684700000005</v>
      </c>
      <c r="R130" t="s">
        <v>26</v>
      </c>
      <c r="S130" t="s">
        <v>27</v>
      </c>
      <c r="T130" t="s">
        <v>316</v>
      </c>
      <c r="V130" s="2">
        <f t="shared" si="5"/>
        <v>4674717.9357433552</v>
      </c>
      <c r="W130" s="3">
        <f t="shared" ref="W130:W132" si="6">SUMIF(D:D,D:D,V:V)</f>
        <v>74041171.769351408</v>
      </c>
      <c r="X130" s="3" t="str">
        <f>VLOOKUP(C130,[1]Mapping!$A:$B,2,FALSE)</f>
        <v>YR35</v>
      </c>
      <c r="Y130" s="3">
        <f t="shared" ref="Y130:Y132" si="7">V130/W130</f>
        <v>6.3136736278374336E-2</v>
      </c>
      <c r="Z130" s="3">
        <f>MATCH(Y130,[3]Sheet1!$P:$P,0)</f>
        <v>145</v>
      </c>
    </row>
    <row r="131" spans="1:26" x14ac:dyDescent="0.35">
      <c r="A131">
        <v>25599113</v>
      </c>
      <c r="B131">
        <v>1108289</v>
      </c>
      <c r="C131" t="s">
        <v>308</v>
      </c>
      <c r="D131" t="s">
        <v>309</v>
      </c>
      <c r="E131" t="s">
        <v>22</v>
      </c>
      <c r="F131" t="s">
        <v>22</v>
      </c>
      <c r="G131">
        <v>106</v>
      </c>
      <c r="H131" t="s">
        <v>121</v>
      </c>
      <c r="I131" t="s">
        <v>122</v>
      </c>
      <c r="J131" t="s">
        <v>25</v>
      </c>
      <c r="K131">
        <v>70</v>
      </c>
      <c r="L131">
        <v>75.736628878399998</v>
      </c>
      <c r="M131">
        <v>88050</v>
      </c>
      <c r="N131">
        <v>952.65859599999999</v>
      </c>
      <c r="O131">
        <v>892.61026800000002</v>
      </c>
      <c r="P131">
        <v>982.41227100000003</v>
      </c>
      <c r="Q131">
        <v>952.65859599999999</v>
      </c>
      <c r="R131" t="s">
        <v>26</v>
      </c>
      <c r="S131" t="s">
        <v>27</v>
      </c>
      <c r="T131" t="s">
        <v>317</v>
      </c>
      <c r="V131" s="2">
        <f t="shared" ref="V131:V132" si="8">L131*M131</f>
        <v>6668610.1727431202</v>
      </c>
      <c r="W131" s="3">
        <f t="shared" si="6"/>
        <v>74041171.769351408</v>
      </c>
      <c r="X131" s="3" t="str">
        <f>VLOOKUP(C131,[1]Mapping!$A:$B,2,FALSE)</f>
        <v>YR35</v>
      </c>
      <c r="Y131" s="3">
        <f t="shared" si="7"/>
        <v>9.0066243056184631E-2</v>
      </c>
      <c r="Z131" s="3">
        <f>MATCH(Y131,[3]Sheet1!$P:$P,0)</f>
        <v>146</v>
      </c>
    </row>
    <row r="132" spans="1:26" x14ac:dyDescent="0.35">
      <c r="A132">
        <v>25599222</v>
      </c>
      <c r="B132">
        <v>1108289</v>
      </c>
      <c r="C132" t="s">
        <v>308</v>
      </c>
      <c r="D132" t="s">
        <v>309</v>
      </c>
      <c r="E132" t="s">
        <v>22</v>
      </c>
      <c r="F132" t="s">
        <v>22</v>
      </c>
      <c r="G132">
        <v>88812</v>
      </c>
      <c r="H132" t="s">
        <v>29</v>
      </c>
      <c r="I132" t="s">
        <v>30</v>
      </c>
      <c r="J132" t="s">
        <v>25</v>
      </c>
      <c r="K132">
        <v>70</v>
      </c>
      <c r="L132">
        <v>1673.1401254855</v>
      </c>
      <c r="M132">
        <v>4100</v>
      </c>
      <c r="N132">
        <v>979.98207300000001</v>
      </c>
      <c r="O132">
        <v>940.54376999999999</v>
      </c>
      <c r="P132">
        <v>1020.854496</v>
      </c>
      <c r="Q132">
        <v>979.98207300000001</v>
      </c>
      <c r="R132" t="s">
        <v>26</v>
      </c>
      <c r="S132" t="s">
        <v>27</v>
      </c>
      <c r="T132" t="s">
        <v>318</v>
      </c>
      <c r="V132" s="2">
        <f t="shared" si="8"/>
        <v>6859874.5144905504</v>
      </c>
      <c r="W132" s="3">
        <f t="shared" si="6"/>
        <v>74041171.769351408</v>
      </c>
      <c r="X132" s="3" t="str">
        <f>VLOOKUP(C132,[1]Mapping!$A:$B,2,FALSE)</f>
        <v>YR35</v>
      </c>
      <c r="Y132" s="3">
        <f t="shared" si="7"/>
        <v>9.2649459085547933E-2</v>
      </c>
      <c r="Z132" s="3">
        <f>MATCH(Y132,[3]Sheet1!$P:$P,0)</f>
        <v>147</v>
      </c>
    </row>
    <row r="133" spans="1:26" hidden="1" x14ac:dyDescent="0.35">
      <c r="A133">
        <v>25600043</v>
      </c>
      <c r="B133">
        <v>1000116</v>
      </c>
      <c r="C133" t="s">
        <v>319</v>
      </c>
      <c r="D133" t="s">
        <v>320</v>
      </c>
      <c r="E133" t="s">
        <v>321</v>
      </c>
      <c r="F133" t="s">
        <v>322</v>
      </c>
      <c r="G133">
        <v>20</v>
      </c>
      <c r="H133" t="s">
        <v>323</v>
      </c>
      <c r="I133" t="s">
        <v>324</v>
      </c>
      <c r="J133" t="s">
        <v>25</v>
      </c>
      <c r="K133">
        <v>14681351</v>
      </c>
      <c r="L133">
        <v>427001343.41125798</v>
      </c>
      <c r="M133">
        <v>2491</v>
      </c>
      <c r="N133">
        <v>724.49759300000005</v>
      </c>
      <c r="O133">
        <v>710.24613499999998</v>
      </c>
      <c r="P133">
        <v>730.60536000000002</v>
      </c>
      <c r="Q133">
        <v>724.49759300000005</v>
      </c>
      <c r="R133" t="s">
        <v>26</v>
      </c>
      <c r="S133" t="s">
        <v>27</v>
      </c>
      <c r="T133" t="s">
        <v>325</v>
      </c>
      <c r="V133" s="3">
        <f t="shared" ref="V133:V196" si="9">L133*M133</f>
        <v>1063660346437.4436</v>
      </c>
      <c r="W133" s="3">
        <f t="shared" ref="W133:W196" si="10">SUMIF(D:D,D:D,V:V)</f>
        <v>129530548757232.45</v>
      </c>
      <c r="X133" s="3" t="str">
        <f>VLOOKUP(C133,[1]Mapping!$A:$B,2,FALSE)</f>
        <v>JMNNG INDEX</v>
      </c>
      <c r="Y133" s="3">
        <f t="shared" ref="Y133:Y196" si="11">V133/W133</f>
        <v>8.2116562976272661E-3</v>
      </c>
      <c r="Z133" s="3" t="e">
        <f>MATCH(Y133,[2]Sheet1!$P:$P,0)</f>
        <v>#N/A</v>
      </c>
    </row>
    <row r="134" spans="1:26" hidden="1" x14ac:dyDescent="0.35">
      <c r="A134">
        <v>25600044</v>
      </c>
      <c r="B134">
        <v>1000116</v>
      </c>
      <c r="C134" t="s">
        <v>319</v>
      </c>
      <c r="D134" t="s">
        <v>320</v>
      </c>
      <c r="E134" t="s">
        <v>321</v>
      </c>
      <c r="F134" t="s">
        <v>322</v>
      </c>
      <c r="G134">
        <v>61</v>
      </c>
      <c r="H134" t="s">
        <v>157</v>
      </c>
      <c r="I134" t="s">
        <v>158</v>
      </c>
      <c r="J134" t="s">
        <v>25</v>
      </c>
      <c r="K134">
        <v>14681351</v>
      </c>
      <c r="L134">
        <v>353784588.809784</v>
      </c>
      <c r="M134">
        <v>84868</v>
      </c>
      <c r="N134">
        <v>20451.108677</v>
      </c>
      <c r="O134">
        <v>20272.304855999999</v>
      </c>
      <c r="P134">
        <v>21013.063541</v>
      </c>
      <c r="Q134">
        <v>20451.108677</v>
      </c>
      <c r="R134" t="s">
        <v>26</v>
      </c>
      <c r="S134" t="s">
        <v>27</v>
      </c>
      <c r="T134" t="s">
        <v>326</v>
      </c>
      <c r="V134" s="3">
        <f t="shared" si="9"/>
        <v>30024990483108.75</v>
      </c>
      <c r="W134" s="3">
        <f t="shared" si="10"/>
        <v>129530548757232.45</v>
      </c>
      <c r="X134" s="3" t="str">
        <f>VLOOKUP(C134,[1]Mapping!$A:$B,2,FALSE)</f>
        <v>JMNNG INDEX</v>
      </c>
      <c r="Y134" s="3">
        <f t="shared" si="11"/>
        <v>0.23179852761514899</v>
      </c>
      <c r="Z134" s="3" t="e">
        <f>MATCH(Y134,[2]Sheet1!$P:$P,0)</f>
        <v>#N/A</v>
      </c>
    </row>
    <row r="135" spans="1:26" hidden="1" x14ac:dyDescent="0.35">
      <c r="A135">
        <v>25600045</v>
      </c>
      <c r="B135">
        <v>1000116</v>
      </c>
      <c r="C135" t="s">
        <v>319</v>
      </c>
      <c r="D135" t="s">
        <v>320</v>
      </c>
      <c r="E135" t="s">
        <v>321</v>
      </c>
      <c r="F135" t="s">
        <v>322</v>
      </c>
      <c r="G135">
        <v>67</v>
      </c>
      <c r="H135" t="s">
        <v>311</v>
      </c>
      <c r="I135" t="s">
        <v>312</v>
      </c>
      <c r="J135" t="s">
        <v>25</v>
      </c>
      <c r="K135">
        <v>14681351</v>
      </c>
      <c r="L135">
        <v>545891990.65958798</v>
      </c>
      <c r="M135">
        <v>24884</v>
      </c>
      <c r="N135">
        <v>9252.5383359999996</v>
      </c>
      <c r="O135">
        <v>9133.5537569999997</v>
      </c>
      <c r="P135">
        <v>9570.8220849999998</v>
      </c>
      <c r="Q135">
        <v>9252.5383359999996</v>
      </c>
      <c r="R135" t="s">
        <v>26</v>
      </c>
      <c r="S135" t="s">
        <v>27</v>
      </c>
      <c r="T135" t="s">
        <v>327</v>
      </c>
      <c r="V135" s="3">
        <f t="shared" si="9"/>
        <v>13583976295573.188</v>
      </c>
      <c r="W135" s="3">
        <f t="shared" si="10"/>
        <v>129530548757232.45</v>
      </c>
      <c r="X135" s="3" t="str">
        <f>VLOOKUP(C135,[1]Mapping!$A:$B,2,FALSE)</f>
        <v>JMNNG INDEX</v>
      </c>
      <c r="Y135" s="3">
        <f t="shared" si="11"/>
        <v>0.10487083105802648</v>
      </c>
      <c r="Z135" s="3" t="e">
        <f>MATCH(Y135,[2]Sheet1!$P:$P,0)</f>
        <v>#N/A</v>
      </c>
    </row>
    <row r="136" spans="1:26" hidden="1" x14ac:dyDescent="0.35">
      <c r="A136">
        <v>25600046</v>
      </c>
      <c r="B136">
        <v>1000116</v>
      </c>
      <c r="C136" t="s">
        <v>319</v>
      </c>
      <c r="D136" t="s">
        <v>320</v>
      </c>
      <c r="E136" t="s">
        <v>321</v>
      </c>
      <c r="F136" t="s">
        <v>322</v>
      </c>
      <c r="G136">
        <v>79</v>
      </c>
      <c r="H136" t="s">
        <v>160</v>
      </c>
      <c r="I136" t="s">
        <v>161</v>
      </c>
      <c r="J136" t="s">
        <v>25</v>
      </c>
      <c r="K136">
        <v>14681351</v>
      </c>
      <c r="L136">
        <v>881472684.87617302</v>
      </c>
      <c r="M136">
        <v>43393</v>
      </c>
      <c r="N136">
        <v>26053.286386</v>
      </c>
      <c r="O136">
        <v>25611.990198</v>
      </c>
      <c r="P136">
        <v>26862.029197</v>
      </c>
      <c r="Q136">
        <v>26053.286386</v>
      </c>
      <c r="R136" t="s">
        <v>26</v>
      </c>
      <c r="S136" t="s">
        <v>27</v>
      </c>
      <c r="T136" t="s">
        <v>328</v>
      </c>
      <c r="V136" s="3">
        <f t="shared" si="9"/>
        <v>38249744214831.773</v>
      </c>
      <c r="W136" s="3">
        <f t="shared" si="10"/>
        <v>129530548757232.45</v>
      </c>
      <c r="X136" s="3" t="str">
        <f>VLOOKUP(C136,[1]Mapping!$A:$B,2,FALSE)</f>
        <v>JMNNG INDEX</v>
      </c>
      <c r="Y136" s="3">
        <f t="shared" si="11"/>
        <v>0.29529516073092421</v>
      </c>
      <c r="Z136" s="3" t="e">
        <f>MATCH(Y136,[2]Sheet1!$P:$P,0)</f>
        <v>#N/A</v>
      </c>
    </row>
    <row r="137" spans="1:26" hidden="1" x14ac:dyDescent="0.35">
      <c r="A137">
        <v>25600047</v>
      </c>
      <c r="B137">
        <v>1000116</v>
      </c>
      <c r="C137" t="s">
        <v>319</v>
      </c>
      <c r="D137" t="s">
        <v>320</v>
      </c>
      <c r="E137" t="s">
        <v>321</v>
      </c>
      <c r="F137" t="s">
        <v>322</v>
      </c>
      <c r="G137">
        <v>101</v>
      </c>
      <c r="H137" t="s">
        <v>163</v>
      </c>
      <c r="I137" t="s">
        <v>164</v>
      </c>
      <c r="J137" t="s">
        <v>25</v>
      </c>
      <c r="K137">
        <v>14681351</v>
      </c>
      <c r="L137">
        <v>781393362.77818501</v>
      </c>
      <c r="M137">
        <v>18073</v>
      </c>
      <c r="N137">
        <v>9619.0890369999997</v>
      </c>
      <c r="O137">
        <v>9314.1181949999991</v>
      </c>
      <c r="P137">
        <v>9966.6387040000009</v>
      </c>
      <c r="Q137">
        <v>9619.0890369999997</v>
      </c>
      <c r="R137" t="s">
        <v>26</v>
      </c>
      <c r="S137" t="s">
        <v>27</v>
      </c>
      <c r="T137" t="s">
        <v>329</v>
      </c>
      <c r="V137" s="3">
        <f t="shared" si="9"/>
        <v>14122122245490.137</v>
      </c>
      <c r="W137" s="3">
        <f t="shared" si="10"/>
        <v>129530548757232.45</v>
      </c>
      <c r="X137" s="3" t="str">
        <f>VLOOKUP(C137,[1]Mapping!$A:$B,2,FALSE)</f>
        <v>JMNNG INDEX</v>
      </c>
      <c r="Y137" s="3">
        <f t="shared" si="11"/>
        <v>0.1090254181811425</v>
      </c>
      <c r="Z137" s="3" t="e">
        <f>MATCH(Y137,[2]Sheet1!$P:$P,0)</f>
        <v>#N/A</v>
      </c>
    </row>
    <row r="138" spans="1:26" hidden="1" x14ac:dyDescent="0.35">
      <c r="A138">
        <v>25600048</v>
      </c>
      <c r="B138">
        <v>1000116</v>
      </c>
      <c r="C138" t="s">
        <v>319</v>
      </c>
      <c r="D138" t="s">
        <v>320</v>
      </c>
      <c r="E138" t="s">
        <v>321</v>
      </c>
      <c r="F138" t="s">
        <v>322</v>
      </c>
      <c r="G138">
        <v>105</v>
      </c>
      <c r="H138" t="s">
        <v>166</v>
      </c>
      <c r="I138" t="s">
        <v>167</v>
      </c>
      <c r="J138" t="s">
        <v>25</v>
      </c>
      <c r="K138">
        <v>14681351</v>
      </c>
      <c r="L138">
        <v>352897691.51198</v>
      </c>
      <c r="M138">
        <v>21999</v>
      </c>
      <c r="N138">
        <v>5287.9304599999996</v>
      </c>
      <c r="O138">
        <v>5215.8190400000003</v>
      </c>
      <c r="P138">
        <v>5424.9421590000002</v>
      </c>
      <c r="Q138">
        <v>5287.9304599999996</v>
      </c>
      <c r="R138" t="s">
        <v>26</v>
      </c>
      <c r="S138" t="s">
        <v>27</v>
      </c>
      <c r="T138" t="s">
        <v>330</v>
      </c>
      <c r="V138" s="3">
        <f t="shared" si="9"/>
        <v>7763396315572.0479</v>
      </c>
      <c r="W138" s="3">
        <f t="shared" si="10"/>
        <v>129530548757232.45</v>
      </c>
      <c r="X138" s="3" t="str">
        <f>VLOOKUP(C138,[1]Mapping!$A:$B,2,FALSE)</f>
        <v>JMNNG INDEX</v>
      </c>
      <c r="Y138" s="3">
        <f t="shared" si="11"/>
        <v>5.9934867798038041E-2</v>
      </c>
      <c r="Z138" s="3" t="e">
        <f>MATCH(Y138,[2]Sheet1!$P:$P,0)</f>
        <v>#N/A</v>
      </c>
    </row>
    <row r="139" spans="1:26" hidden="1" x14ac:dyDescent="0.35">
      <c r="A139">
        <v>25600049</v>
      </c>
      <c r="B139">
        <v>1000116</v>
      </c>
      <c r="C139" t="s">
        <v>319</v>
      </c>
      <c r="D139" t="s">
        <v>320</v>
      </c>
      <c r="E139" t="s">
        <v>321</v>
      </c>
      <c r="F139" t="s">
        <v>322</v>
      </c>
      <c r="G139">
        <v>106</v>
      </c>
      <c r="H139" t="s">
        <v>121</v>
      </c>
      <c r="I139" t="s">
        <v>122</v>
      </c>
      <c r="J139" t="s">
        <v>25</v>
      </c>
      <c r="K139">
        <v>14681351</v>
      </c>
      <c r="L139">
        <v>126536420.842897</v>
      </c>
      <c r="M139">
        <v>88050</v>
      </c>
      <c r="N139">
        <v>7588.9009500000002</v>
      </c>
      <c r="O139">
        <v>7110.5545519999996</v>
      </c>
      <c r="P139">
        <v>7825.9194349999998</v>
      </c>
      <c r="Q139">
        <v>7588.9009500000002</v>
      </c>
      <c r="R139" t="s">
        <v>26</v>
      </c>
      <c r="S139" t="s">
        <v>27</v>
      </c>
      <c r="T139" t="s">
        <v>331</v>
      </c>
      <c r="V139" s="3">
        <f t="shared" si="9"/>
        <v>11141531855217.08</v>
      </c>
      <c r="W139" s="3">
        <f t="shared" si="10"/>
        <v>129530548757232.45</v>
      </c>
      <c r="X139" s="3" t="str">
        <f>VLOOKUP(C139,[1]Mapping!$A:$B,2,FALSE)</f>
        <v>JMNNG INDEX</v>
      </c>
      <c r="Y139" s="3">
        <f t="shared" si="11"/>
        <v>8.6014704346683957E-2</v>
      </c>
      <c r="Z139" s="3" t="e">
        <f>MATCH(Y139,[2]Sheet1!$P:$P,0)</f>
        <v>#N/A</v>
      </c>
    </row>
    <row r="140" spans="1:26" hidden="1" x14ac:dyDescent="0.35">
      <c r="A140">
        <v>25600050</v>
      </c>
      <c r="B140">
        <v>1000116</v>
      </c>
      <c r="C140" t="s">
        <v>319</v>
      </c>
      <c r="D140" t="s">
        <v>320</v>
      </c>
      <c r="E140" t="s">
        <v>321</v>
      </c>
      <c r="F140" t="s">
        <v>322</v>
      </c>
      <c r="G140">
        <v>10268</v>
      </c>
      <c r="H140" t="s">
        <v>100</v>
      </c>
      <c r="I140" t="s">
        <v>101</v>
      </c>
      <c r="J140" t="s">
        <v>25</v>
      </c>
      <c r="K140">
        <v>14681351</v>
      </c>
      <c r="L140">
        <v>1632478182.9191201</v>
      </c>
      <c r="M140">
        <v>1275</v>
      </c>
      <c r="N140">
        <v>1417.723534</v>
      </c>
      <c r="O140">
        <v>1399.9324939999999</v>
      </c>
      <c r="P140">
        <v>1433.290694</v>
      </c>
      <c r="Q140">
        <v>1417.723534</v>
      </c>
      <c r="R140" t="s">
        <v>26</v>
      </c>
      <c r="S140" t="s">
        <v>27</v>
      </c>
      <c r="T140" t="s">
        <v>332</v>
      </c>
      <c r="V140" s="3">
        <f t="shared" si="9"/>
        <v>2081409683221.8782</v>
      </c>
      <c r="W140" s="3">
        <f t="shared" si="10"/>
        <v>129530548757232.45</v>
      </c>
      <c r="X140" s="3" t="str">
        <f>VLOOKUP(C140,[1]Mapping!$A:$B,2,FALSE)</f>
        <v>JMNNG INDEX</v>
      </c>
      <c r="Y140" s="3">
        <f t="shared" si="11"/>
        <v>1.6068871036151313E-2</v>
      </c>
      <c r="Z140" s="3" t="e">
        <f>MATCH(Y140,[2]Sheet1!$P:$P,0)</f>
        <v>#N/A</v>
      </c>
    </row>
    <row r="141" spans="1:26" hidden="1" x14ac:dyDescent="0.35">
      <c r="A141">
        <v>25600051</v>
      </c>
      <c r="B141">
        <v>1000116</v>
      </c>
      <c r="C141" t="s">
        <v>319</v>
      </c>
      <c r="D141" t="s">
        <v>320</v>
      </c>
      <c r="E141" t="s">
        <v>321</v>
      </c>
      <c r="F141" t="s">
        <v>322</v>
      </c>
      <c r="G141">
        <v>88812</v>
      </c>
      <c r="H141" t="s">
        <v>29</v>
      </c>
      <c r="I141" t="s">
        <v>30</v>
      </c>
      <c r="J141" t="s">
        <v>25</v>
      </c>
      <c r="K141">
        <v>14681351</v>
      </c>
      <c r="L141">
        <v>2804809101.8976002</v>
      </c>
      <c r="M141">
        <v>4100</v>
      </c>
      <c r="N141">
        <v>7832.8740429999998</v>
      </c>
      <c r="O141">
        <v>7517.6486249999998</v>
      </c>
      <c r="P141">
        <v>8159.5622050000002</v>
      </c>
      <c r="Q141">
        <v>7832.8740429999998</v>
      </c>
      <c r="R141" t="s">
        <v>26</v>
      </c>
      <c r="S141" t="s">
        <v>27</v>
      </c>
      <c r="T141" t="s">
        <v>333</v>
      </c>
      <c r="V141" s="3">
        <f t="shared" si="9"/>
        <v>11499717317780.16</v>
      </c>
      <c r="W141" s="3">
        <f t="shared" si="10"/>
        <v>129530548757232.45</v>
      </c>
      <c r="X141" s="3" t="str">
        <f>VLOOKUP(C141,[1]Mapping!$A:$B,2,FALSE)</f>
        <v>JMNNG INDEX</v>
      </c>
      <c r="Y141" s="3">
        <f t="shared" si="11"/>
        <v>8.8779962936257256E-2</v>
      </c>
      <c r="Z141" s="3" t="e">
        <f>MATCH(Y141,[2]Sheet1!$P:$P,0)</f>
        <v>#N/A</v>
      </c>
    </row>
    <row r="142" spans="1:26" hidden="1" x14ac:dyDescent="0.35">
      <c r="A142">
        <v>25599295</v>
      </c>
      <c r="B142">
        <v>1000117</v>
      </c>
      <c r="C142" t="s">
        <v>334</v>
      </c>
      <c r="D142" t="s">
        <v>335</v>
      </c>
      <c r="E142" t="s">
        <v>321</v>
      </c>
      <c r="F142" t="s">
        <v>322</v>
      </c>
      <c r="G142">
        <v>61</v>
      </c>
      <c r="H142" t="s">
        <v>157</v>
      </c>
      <c r="I142" t="s">
        <v>158</v>
      </c>
      <c r="J142" t="s">
        <v>25</v>
      </c>
      <c r="K142">
        <v>68770062</v>
      </c>
      <c r="L142">
        <v>353784588.809784</v>
      </c>
      <c r="M142">
        <v>84868</v>
      </c>
      <c r="N142">
        <v>4365.9972969999999</v>
      </c>
      <c r="O142">
        <v>4327.8254299999999</v>
      </c>
      <c r="P142">
        <v>4485.9660210000002</v>
      </c>
      <c r="Q142">
        <v>4365.9972969999999</v>
      </c>
      <c r="R142" t="s">
        <v>26</v>
      </c>
      <c r="S142" t="s">
        <v>27</v>
      </c>
      <c r="T142" t="s">
        <v>336</v>
      </c>
      <c r="V142" s="3">
        <f t="shared" si="9"/>
        <v>30024990483108.75</v>
      </c>
      <c r="W142" s="3">
        <f t="shared" si="10"/>
        <v>625626787826212.25</v>
      </c>
      <c r="X142" s="3" t="str">
        <f>VLOOKUP(C142,[1]Mapping!$A:$B,2,FALSE)</f>
        <v>TOP40 INDEX</v>
      </c>
      <c r="Y142" s="3">
        <f t="shared" si="11"/>
        <v>4.7991855635582448E-2</v>
      </c>
      <c r="Z142" s="3" t="e">
        <f>MATCH(Y142,[2]Sheet1!$P:$P,0)</f>
        <v>#N/A</v>
      </c>
    </row>
    <row r="143" spans="1:26" hidden="1" x14ac:dyDescent="0.35">
      <c r="A143">
        <v>25599296</v>
      </c>
      <c r="B143">
        <v>1000117</v>
      </c>
      <c r="C143" t="s">
        <v>334</v>
      </c>
      <c r="D143" t="s">
        <v>335</v>
      </c>
      <c r="E143" t="s">
        <v>321</v>
      </c>
      <c r="F143" t="s">
        <v>322</v>
      </c>
      <c r="G143">
        <v>67</v>
      </c>
      <c r="H143" t="s">
        <v>311</v>
      </c>
      <c r="I143" t="s">
        <v>312</v>
      </c>
      <c r="J143" t="s">
        <v>25</v>
      </c>
      <c r="K143">
        <v>68770062</v>
      </c>
      <c r="L143">
        <v>545891990.65958798</v>
      </c>
      <c r="M143">
        <v>24884</v>
      </c>
      <c r="N143">
        <v>1975.27469</v>
      </c>
      <c r="O143">
        <v>1949.8733119999999</v>
      </c>
      <c r="P143">
        <v>2043.2233779999999</v>
      </c>
      <c r="Q143">
        <v>1975.27469</v>
      </c>
      <c r="R143" t="s">
        <v>26</v>
      </c>
      <c r="S143" t="s">
        <v>27</v>
      </c>
      <c r="T143" t="s">
        <v>337</v>
      </c>
      <c r="V143" s="3">
        <f t="shared" si="9"/>
        <v>13583976295573.188</v>
      </c>
      <c r="W143" s="3">
        <f t="shared" si="10"/>
        <v>625626787826212.25</v>
      </c>
      <c r="X143" s="3" t="str">
        <f>VLOOKUP(C143,[1]Mapping!$A:$B,2,FALSE)</f>
        <v>TOP40 INDEX</v>
      </c>
      <c r="Y143" s="3">
        <f t="shared" si="11"/>
        <v>2.1712587376208337E-2</v>
      </c>
      <c r="Z143" s="3" t="e">
        <f>MATCH(Y143,[2]Sheet1!$P:$P,0)</f>
        <v>#N/A</v>
      </c>
    </row>
    <row r="144" spans="1:26" hidden="1" x14ac:dyDescent="0.35">
      <c r="A144">
        <v>25599297</v>
      </c>
      <c r="B144">
        <v>1000117</v>
      </c>
      <c r="C144" t="s">
        <v>334</v>
      </c>
      <c r="D144" t="s">
        <v>335</v>
      </c>
      <c r="E144" t="s">
        <v>321</v>
      </c>
      <c r="F144" t="s">
        <v>322</v>
      </c>
      <c r="G144">
        <v>79</v>
      </c>
      <c r="H144" t="s">
        <v>160</v>
      </c>
      <c r="I144" t="s">
        <v>161</v>
      </c>
      <c r="J144" t="s">
        <v>25</v>
      </c>
      <c r="K144">
        <v>68770062</v>
      </c>
      <c r="L144">
        <v>881472684.87617302</v>
      </c>
      <c r="M144">
        <v>43393</v>
      </c>
      <c r="N144">
        <v>5561.9761129999997</v>
      </c>
      <c r="O144">
        <v>5467.7661609999996</v>
      </c>
      <c r="P144">
        <v>5734.6302690000002</v>
      </c>
      <c r="Q144">
        <v>5561.9761129999997</v>
      </c>
      <c r="R144" t="s">
        <v>26</v>
      </c>
      <c r="S144" t="s">
        <v>27</v>
      </c>
      <c r="T144" t="s">
        <v>338</v>
      </c>
      <c r="V144" s="3">
        <f t="shared" si="9"/>
        <v>38249744214831.773</v>
      </c>
      <c r="W144" s="3">
        <f t="shared" si="10"/>
        <v>625626787826212.25</v>
      </c>
      <c r="X144" s="3" t="str">
        <f>VLOOKUP(C144,[1]Mapping!$A:$B,2,FALSE)</f>
        <v>TOP40 INDEX</v>
      </c>
      <c r="Y144" s="3">
        <f t="shared" si="11"/>
        <v>6.1138277578767705E-2</v>
      </c>
      <c r="Z144" s="3" t="e">
        <f>MATCH(Y144,[2]Sheet1!$P:$P,0)</f>
        <v>#N/A</v>
      </c>
    </row>
    <row r="145" spans="1:26" hidden="1" x14ac:dyDescent="0.35">
      <c r="A145">
        <v>25599298</v>
      </c>
      <c r="B145">
        <v>1000117</v>
      </c>
      <c r="C145" t="s">
        <v>334</v>
      </c>
      <c r="D145" t="s">
        <v>335</v>
      </c>
      <c r="E145" t="s">
        <v>321</v>
      </c>
      <c r="F145" t="s">
        <v>322</v>
      </c>
      <c r="G145">
        <v>101</v>
      </c>
      <c r="H145" t="s">
        <v>163</v>
      </c>
      <c r="I145" t="s">
        <v>164</v>
      </c>
      <c r="J145" t="s">
        <v>25</v>
      </c>
      <c r="K145">
        <v>68770062</v>
      </c>
      <c r="L145">
        <v>781393362.77818501</v>
      </c>
      <c r="M145">
        <v>18073</v>
      </c>
      <c r="N145">
        <v>2053.52763</v>
      </c>
      <c r="O145">
        <v>1988.4210439999999</v>
      </c>
      <c r="P145">
        <v>2127.7241410000001</v>
      </c>
      <c r="Q145">
        <v>2053.52763</v>
      </c>
      <c r="R145" t="s">
        <v>26</v>
      </c>
      <c r="S145" t="s">
        <v>27</v>
      </c>
      <c r="T145" t="s">
        <v>339</v>
      </c>
      <c r="V145" s="3">
        <f t="shared" si="9"/>
        <v>14122122245490.137</v>
      </c>
      <c r="W145" s="3">
        <f t="shared" si="10"/>
        <v>625626787826212.25</v>
      </c>
      <c r="X145" s="3" t="str">
        <f>VLOOKUP(C145,[1]Mapping!$A:$B,2,FALSE)</f>
        <v>TOP40 INDEX</v>
      </c>
      <c r="Y145" s="3">
        <f t="shared" si="11"/>
        <v>2.2572758264649315E-2</v>
      </c>
      <c r="Z145" s="3" t="e">
        <f>MATCH(Y145,[2]Sheet1!$P:$P,0)</f>
        <v>#N/A</v>
      </c>
    </row>
    <row r="146" spans="1:26" hidden="1" x14ac:dyDescent="0.35">
      <c r="A146">
        <v>25599299</v>
      </c>
      <c r="B146">
        <v>1000117</v>
      </c>
      <c r="C146" t="s">
        <v>334</v>
      </c>
      <c r="D146" t="s">
        <v>335</v>
      </c>
      <c r="E146" t="s">
        <v>321</v>
      </c>
      <c r="F146" t="s">
        <v>322</v>
      </c>
      <c r="G146">
        <v>105</v>
      </c>
      <c r="H146" t="s">
        <v>166</v>
      </c>
      <c r="I146" t="s">
        <v>167</v>
      </c>
      <c r="J146" t="s">
        <v>25</v>
      </c>
      <c r="K146">
        <v>68770062</v>
      </c>
      <c r="L146">
        <v>352897691.51198</v>
      </c>
      <c r="M146">
        <v>21999</v>
      </c>
      <c r="N146">
        <v>1128.8918590000001</v>
      </c>
      <c r="O146">
        <v>1113.497179</v>
      </c>
      <c r="P146">
        <v>1158.14175</v>
      </c>
      <c r="Q146">
        <v>1128.8918590000001</v>
      </c>
      <c r="R146" t="s">
        <v>26</v>
      </c>
      <c r="S146" t="s">
        <v>27</v>
      </c>
      <c r="T146" t="s">
        <v>340</v>
      </c>
      <c r="V146" s="3">
        <f t="shared" si="9"/>
        <v>7763396315572.0479</v>
      </c>
      <c r="W146" s="3">
        <f t="shared" si="10"/>
        <v>625626787826212.25</v>
      </c>
      <c r="X146" s="3" t="str">
        <f>VLOOKUP(C146,[1]Mapping!$A:$B,2,FALSE)</f>
        <v>TOP40 INDEX</v>
      </c>
      <c r="Y146" s="3">
        <f t="shared" si="11"/>
        <v>1.2408989619109113E-2</v>
      </c>
      <c r="Z146" s="3" t="e">
        <f>MATCH(Y146,[2]Sheet1!$P:$P,0)</f>
        <v>#N/A</v>
      </c>
    </row>
    <row r="147" spans="1:26" hidden="1" x14ac:dyDescent="0.35">
      <c r="A147">
        <v>25599300</v>
      </c>
      <c r="B147">
        <v>1000117</v>
      </c>
      <c r="C147" t="s">
        <v>334</v>
      </c>
      <c r="D147" t="s">
        <v>335</v>
      </c>
      <c r="E147" t="s">
        <v>321</v>
      </c>
      <c r="F147" t="s">
        <v>322</v>
      </c>
      <c r="G147">
        <v>106</v>
      </c>
      <c r="H147" t="s">
        <v>121</v>
      </c>
      <c r="I147" t="s">
        <v>122</v>
      </c>
      <c r="J147" t="s">
        <v>25</v>
      </c>
      <c r="K147">
        <v>68770062</v>
      </c>
      <c r="L147">
        <v>126536420.842897</v>
      </c>
      <c r="M147">
        <v>88050</v>
      </c>
      <c r="N147">
        <v>1620.1136839999999</v>
      </c>
      <c r="O147">
        <v>1517.9940819999999</v>
      </c>
      <c r="P147">
        <v>1670.713487</v>
      </c>
      <c r="Q147">
        <v>1620.1136839999999</v>
      </c>
      <c r="R147" t="s">
        <v>26</v>
      </c>
      <c r="S147" t="s">
        <v>27</v>
      </c>
      <c r="T147" t="s">
        <v>341</v>
      </c>
      <c r="V147" s="3">
        <f t="shared" si="9"/>
        <v>11141531855217.08</v>
      </c>
      <c r="W147" s="3">
        <f t="shared" si="10"/>
        <v>625626787826212.25</v>
      </c>
      <c r="X147" s="3" t="str">
        <f>VLOOKUP(C147,[1]Mapping!$A:$B,2,FALSE)</f>
        <v>TOP40 INDEX</v>
      </c>
      <c r="Y147" s="3">
        <f t="shared" si="11"/>
        <v>1.7808591435045769E-2</v>
      </c>
      <c r="Z147" s="3" t="e">
        <f>MATCH(Y147,[2]Sheet1!$P:$P,0)</f>
        <v>#N/A</v>
      </c>
    </row>
    <row r="148" spans="1:26" hidden="1" x14ac:dyDescent="0.35">
      <c r="A148">
        <v>25599301</v>
      </c>
      <c r="B148">
        <v>1000117</v>
      </c>
      <c r="C148" t="s">
        <v>334</v>
      </c>
      <c r="D148" t="s">
        <v>335</v>
      </c>
      <c r="E148" t="s">
        <v>321</v>
      </c>
      <c r="F148" t="s">
        <v>322</v>
      </c>
      <c r="G148">
        <v>119</v>
      </c>
      <c r="H148" t="s">
        <v>124</v>
      </c>
      <c r="I148" t="s">
        <v>125</v>
      </c>
      <c r="J148" t="s">
        <v>25</v>
      </c>
      <c r="K148">
        <v>68770062</v>
      </c>
      <c r="L148">
        <v>323206338.47510397</v>
      </c>
      <c r="M148">
        <v>53300</v>
      </c>
      <c r="N148">
        <v>2504.9996080000001</v>
      </c>
      <c r="O148">
        <v>2477.9286929999998</v>
      </c>
      <c r="P148">
        <v>2517.7360979999999</v>
      </c>
      <c r="Q148">
        <v>2504.9996080000001</v>
      </c>
      <c r="R148" t="s">
        <v>26</v>
      </c>
      <c r="S148" t="s">
        <v>27</v>
      </c>
      <c r="T148" t="s">
        <v>342</v>
      </c>
      <c r="V148" s="3">
        <f t="shared" si="9"/>
        <v>17226897840723.041</v>
      </c>
      <c r="W148" s="3">
        <f t="shared" si="10"/>
        <v>625626787826212.25</v>
      </c>
      <c r="X148" s="3" t="str">
        <f>VLOOKUP(C148,[1]Mapping!$A:$B,2,FALSE)</f>
        <v>TOP40 INDEX</v>
      </c>
      <c r="Y148" s="3">
        <f t="shared" si="11"/>
        <v>2.7535422357119976E-2</v>
      </c>
      <c r="Z148" s="3" t="e">
        <f>MATCH(Y148,[2]Sheet1!$P:$P,0)</f>
        <v>#N/A</v>
      </c>
    </row>
    <row r="149" spans="1:26" hidden="1" x14ac:dyDescent="0.35">
      <c r="A149">
        <v>25599302</v>
      </c>
      <c r="B149">
        <v>1000117</v>
      </c>
      <c r="C149" t="s">
        <v>334</v>
      </c>
      <c r="D149" t="s">
        <v>335</v>
      </c>
      <c r="E149" t="s">
        <v>321</v>
      </c>
      <c r="F149" t="s">
        <v>322</v>
      </c>
      <c r="G149">
        <v>193</v>
      </c>
      <c r="H149" t="s">
        <v>343</v>
      </c>
      <c r="I149" t="s">
        <v>344</v>
      </c>
      <c r="J149" t="s">
        <v>25</v>
      </c>
      <c r="K149">
        <v>68770062</v>
      </c>
      <c r="L149">
        <v>246854438.91902801</v>
      </c>
      <c r="M149">
        <v>13374</v>
      </c>
      <c r="N149">
        <v>480.06809500000003</v>
      </c>
      <c r="O149">
        <v>459.89475299999998</v>
      </c>
      <c r="P149">
        <v>480.06809500000003</v>
      </c>
      <c r="Q149">
        <v>480.06809500000003</v>
      </c>
      <c r="R149" t="s">
        <v>26</v>
      </c>
      <c r="S149" t="s">
        <v>27</v>
      </c>
      <c r="T149" t="s">
        <v>345</v>
      </c>
      <c r="V149" s="3">
        <f t="shared" si="9"/>
        <v>3301431266103.0806</v>
      </c>
      <c r="W149" s="3">
        <f t="shared" si="10"/>
        <v>625626787826212.25</v>
      </c>
      <c r="X149" s="3" t="str">
        <f>VLOOKUP(C149,[1]Mapping!$A:$B,2,FALSE)</f>
        <v>TOP40 INDEX</v>
      </c>
      <c r="Y149" s="3">
        <f t="shared" si="11"/>
        <v>5.2769979328637032E-3</v>
      </c>
      <c r="Z149" s="3" t="e">
        <f>MATCH(Y149,[2]Sheet1!$P:$P,0)</f>
        <v>#N/A</v>
      </c>
    </row>
    <row r="150" spans="1:26" hidden="1" x14ac:dyDescent="0.35">
      <c r="A150">
        <v>25599303</v>
      </c>
      <c r="B150">
        <v>1000117</v>
      </c>
      <c r="C150" t="s">
        <v>334</v>
      </c>
      <c r="D150" t="s">
        <v>335</v>
      </c>
      <c r="E150" t="s">
        <v>321</v>
      </c>
      <c r="F150" t="s">
        <v>322</v>
      </c>
      <c r="G150">
        <v>201</v>
      </c>
      <c r="H150" t="s">
        <v>132</v>
      </c>
      <c r="I150" t="s">
        <v>133</v>
      </c>
      <c r="J150" t="s">
        <v>25</v>
      </c>
      <c r="K150">
        <v>68770062</v>
      </c>
      <c r="L150">
        <v>454837582.458</v>
      </c>
      <c r="M150">
        <v>24566</v>
      </c>
      <c r="N150">
        <v>1624.7680640000001</v>
      </c>
      <c r="O150">
        <v>1591.3017829999999</v>
      </c>
      <c r="P150">
        <v>1624.7680640000001</v>
      </c>
      <c r="Q150">
        <v>1624.7680640000001</v>
      </c>
      <c r="R150" t="s">
        <v>26</v>
      </c>
      <c r="S150" t="s">
        <v>27</v>
      </c>
      <c r="T150" t="s">
        <v>346</v>
      </c>
      <c r="V150" s="3">
        <f t="shared" si="9"/>
        <v>11173540050663.229</v>
      </c>
      <c r="W150" s="3">
        <f t="shared" si="10"/>
        <v>625626787826212.25</v>
      </c>
      <c r="X150" s="3" t="str">
        <f>VLOOKUP(C150,[1]Mapping!$A:$B,2,FALSE)</f>
        <v>TOP40 INDEX</v>
      </c>
      <c r="Y150" s="3">
        <f t="shared" si="11"/>
        <v>1.7859753239605581E-2</v>
      </c>
      <c r="Z150" s="3" t="e">
        <f>MATCH(Y150,[2]Sheet1!$P:$P,0)</f>
        <v>#N/A</v>
      </c>
    </row>
    <row r="151" spans="1:26" hidden="1" x14ac:dyDescent="0.35">
      <c r="A151">
        <v>25599304</v>
      </c>
      <c r="B151">
        <v>1000117</v>
      </c>
      <c r="C151" t="s">
        <v>334</v>
      </c>
      <c r="D151" t="s">
        <v>335</v>
      </c>
      <c r="E151" t="s">
        <v>321</v>
      </c>
      <c r="F151" t="s">
        <v>322</v>
      </c>
      <c r="G151">
        <v>209</v>
      </c>
      <c r="H151" t="s">
        <v>237</v>
      </c>
      <c r="I151" t="s">
        <v>238</v>
      </c>
      <c r="J151" t="s">
        <v>25</v>
      </c>
      <c r="K151">
        <v>68770062</v>
      </c>
      <c r="L151">
        <v>1311774036.19824</v>
      </c>
      <c r="M151">
        <v>23206</v>
      </c>
      <c r="N151">
        <v>4426.494232</v>
      </c>
      <c r="O151">
        <v>4316.8142280000002</v>
      </c>
      <c r="P151">
        <v>4446.141259</v>
      </c>
      <c r="Q151">
        <v>4426.494232</v>
      </c>
      <c r="R151" t="s">
        <v>26</v>
      </c>
      <c r="S151" t="s">
        <v>27</v>
      </c>
      <c r="T151" t="s">
        <v>347</v>
      </c>
      <c r="V151" s="3">
        <f t="shared" si="9"/>
        <v>30441028284016.359</v>
      </c>
      <c r="W151" s="3">
        <f t="shared" si="10"/>
        <v>625626787826212.25</v>
      </c>
      <c r="X151" s="3" t="str">
        <f>VLOOKUP(C151,[1]Mapping!$A:$B,2,FALSE)</f>
        <v>TOP40 INDEX</v>
      </c>
      <c r="Y151" s="3">
        <f t="shared" si="11"/>
        <v>4.8656849221220246E-2</v>
      </c>
      <c r="Z151" s="3" t="e">
        <f>MATCH(Y151,[2]Sheet1!$P:$P,0)</f>
        <v>#N/A</v>
      </c>
    </row>
    <row r="152" spans="1:26" hidden="1" x14ac:dyDescent="0.35">
      <c r="A152">
        <v>25599305</v>
      </c>
      <c r="B152">
        <v>1000117</v>
      </c>
      <c r="C152" t="s">
        <v>334</v>
      </c>
      <c r="D152" t="s">
        <v>335</v>
      </c>
      <c r="E152" t="s">
        <v>321</v>
      </c>
      <c r="F152" t="s">
        <v>322</v>
      </c>
      <c r="G152">
        <v>213</v>
      </c>
      <c r="H152" t="s">
        <v>216</v>
      </c>
      <c r="I152" t="s">
        <v>217</v>
      </c>
      <c r="J152" t="s">
        <v>25</v>
      </c>
      <c r="K152">
        <v>68770062</v>
      </c>
      <c r="L152">
        <v>827802173.17364097</v>
      </c>
      <c r="M152">
        <v>17776</v>
      </c>
      <c r="N152">
        <v>2139.7408989999999</v>
      </c>
      <c r="O152">
        <v>2094.6012249999999</v>
      </c>
      <c r="P152">
        <v>2146.9632459999998</v>
      </c>
      <c r="Q152">
        <v>2139.7408989999999</v>
      </c>
      <c r="R152" t="s">
        <v>26</v>
      </c>
      <c r="S152" t="s">
        <v>27</v>
      </c>
      <c r="T152" t="s">
        <v>348</v>
      </c>
      <c r="V152" s="3">
        <f t="shared" si="9"/>
        <v>14715011430334.643</v>
      </c>
      <c r="W152" s="3">
        <f t="shared" si="10"/>
        <v>625626787826212.25</v>
      </c>
      <c r="X152" s="3" t="str">
        <f>VLOOKUP(C152,[1]Mapping!$A:$B,2,FALSE)</f>
        <v>TOP40 INDEX</v>
      </c>
      <c r="Y152" s="3">
        <f t="shared" si="11"/>
        <v>2.3520430577250482E-2</v>
      </c>
      <c r="Z152" s="3" t="e">
        <f>MATCH(Y152,[2]Sheet1!$P:$P,0)</f>
        <v>#N/A</v>
      </c>
    </row>
    <row r="153" spans="1:26" hidden="1" x14ac:dyDescent="0.35">
      <c r="A153">
        <v>25599306</v>
      </c>
      <c r="B153">
        <v>1000117</v>
      </c>
      <c r="C153" t="s">
        <v>334</v>
      </c>
      <c r="D153" t="s">
        <v>335</v>
      </c>
      <c r="E153" t="s">
        <v>321</v>
      </c>
      <c r="F153" t="s">
        <v>322</v>
      </c>
      <c r="G153">
        <v>264</v>
      </c>
      <c r="H153" t="s">
        <v>140</v>
      </c>
      <c r="I153" t="s">
        <v>141</v>
      </c>
      <c r="J153" t="s">
        <v>25</v>
      </c>
      <c r="K153">
        <v>68770062</v>
      </c>
      <c r="L153">
        <v>3367993370.3309999</v>
      </c>
      <c r="M153">
        <v>1426</v>
      </c>
      <c r="N153">
        <v>698.37926600000003</v>
      </c>
      <c r="O153">
        <v>690.05356700000004</v>
      </c>
      <c r="P153">
        <v>699.84850700000004</v>
      </c>
      <c r="Q153">
        <v>698.37926600000003</v>
      </c>
      <c r="R153" t="s">
        <v>26</v>
      </c>
      <c r="S153" t="s">
        <v>27</v>
      </c>
      <c r="T153" t="s">
        <v>349</v>
      </c>
      <c r="V153" s="3">
        <f t="shared" si="9"/>
        <v>4802758546092.0059</v>
      </c>
      <c r="W153" s="3">
        <f t="shared" si="10"/>
        <v>625626787826212.25</v>
      </c>
      <c r="X153" s="3" t="str">
        <f>VLOOKUP(C153,[1]Mapping!$A:$B,2,FALSE)</f>
        <v>TOP40 INDEX</v>
      </c>
      <c r="Y153" s="3">
        <f t="shared" si="11"/>
        <v>7.6767149993361939E-3</v>
      </c>
      <c r="Z153" s="3" t="e">
        <f>MATCH(Y153,[2]Sheet1!$P:$P,0)</f>
        <v>#N/A</v>
      </c>
    </row>
    <row r="154" spans="1:26" hidden="1" x14ac:dyDescent="0.35">
      <c r="A154">
        <v>25599307</v>
      </c>
      <c r="B154">
        <v>1000117</v>
      </c>
      <c r="C154" t="s">
        <v>334</v>
      </c>
      <c r="D154" t="s">
        <v>335</v>
      </c>
      <c r="E154" t="s">
        <v>321</v>
      </c>
      <c r="F154" t="s">
        <v>322</v>
      </c>
      <c r="G154">
        <v>356</v>
      </c>
      <c r="H154" t="s">
        <v>192</v>
      </c>
      <c r="I154" t="s">
        <v>193</v>
      </c>
      <c r="J154" t="s">
        <v>25</v>
      </c>
      <c r="K154">
        <v>68770062</v>
      </c>
      <c r="L154">
        <v>47800724.189701997</v>
      </c>
      <c r="M154">
        <v>314898</v>
      </c>
      <c r="N154">
        <v>2188.7943679999998</v>
      </c>
      <c r="O154">
        <v>2182.6985129999998</v>
      </c>
      <c r="P154">
        <v>2232.18824</v>
      </c>
      <c r="Q154">
        <v>2188.7943679999998</v>
      </c>
      <c r="R154" t="s">
        <v>26</v>
      </c>
      <c r="S154" t="s">
        <v>27</v>
      </c>
      <c r="T154" t="s">
        <v>350</v>
      </c>
      <c r="V154" s="3">
        <f t="shared" si="9"/>
        <v>15052352445888.779</v>
      </c>
      <c r="W154" s="3">
        <f t="shared" si="10"/>
        <v>625626787826212.25</v>
      </c>
      <c r="X154" s="3" t="str">
        <f>VLOOKUP(C154,[1]Mapping!$A:$B,2,FALSE)</f>
        <v>TOP40 INDEX</v>
      </c>
      <c r="Y154" s="3">
        <f t="shared" si="11"/>
        <v>2.4059635454852117E-2</v>
      </c>
      <c r="Z154" s="3" t="e">
        <f>MATCH(Y154,[2]Sheet1!$P:$P,0)</f>
        <v>#N/A</v>
      </c>
    </row>
    <row r="155" spans="1:26" hidden="1" x14ac:dyDescent="0.35">
      <c r="A155">
        <v>25599308</v>
      </c>
      <c r="B155">
        <v>1000117</v>
      </c>
      <c r="C155" t="s">
        <v>334</v>
      </c>
      <c r="D155" t="s">
        <v>335</v>
      </c>
      <c r="E155" t="s">
        <v>321</v>
      </c>
      <c r="F155" t="s">
        <v>322</v>
      </c>
      <c r="G155">
        <v>435</v>
      </c>
      <c r="H155" t="s">
        <v>171</v>
      </c>
      <c r="I155" t="s">
        <v>172</v>
      </c>
      <c r="J155" t="s">
        <v>25</v>
      </c>
      <c r="K155">
        <v>68770062</v>
      </c>
      <c r="L155">
        <v>585663676.47537601</v>
      </c>
      <c r="M155">
        <v>8992</v>
      </c>
      <c r="N155">
        <v>765.78203099999996</v>
      </c>
      <c r="O155">
        <v>751.98569099999997</v>
      </c>
      <c r="P155">
        <v>774.21312799999998</v>
      </c>
      <c r="Q155">
        <v>765.78203099999996</v>
      </c>
      <c r="R155" t="s">
        <v>26</v>
      </c>
      <c r="S155" t="s">
        <v>27</v>
      </c>
      <c r="T155" t="s">
        <v>351</v>
      </c>
      <c r="V155" s="3">
        <f t="shared" si="9"/>
        <v>5266287778866.5811</v>
      </c>
      <c r="W155" s="3">
        <f t="shared" si="10"/>
        <v>625626787826212.25</v>
      </c>
      <c r="X155" s="3" t="str">
        <f>VLOOKUP(C155,[1]Mapping!$A:$B,2,FALSE)</f>
        <v>TOP40 INDEX</v>
      </c>
      <c r="Y155" s="3">
        <f t="shared" si="11"/>
        <v>8.4176187486547649E-3</v>
      </c>
      <c r="Z155" s="3" t="e">
        <f>MATCH(Y155,[2]Sheet1!$P:$P,0)</f>
        <v>#N/A</v>
      </c>
    </row>
    <row r="156" spans="1:26" hidden="1" x14ac:dyDescent="0.35">
      <c r="A156">
        <v>25599309</v>
      </c>
      <c r="B156">
        <v>1000117</v>
      </c>
      <c r="C156" t="s">
        <v>334</v>
      </c>
      <c r="D156" t="s">
        <v>335</v>
      </c>
      <c r="E156" t="s">
        <v>321</v>
      </c>
      <c r="F156" t="s">
        <v>322</v>
      </c>
      <c r="G156">
        <v>780</v>
      </c>
      <c r="H156" t="s">
        <v>352</v>
      </c>
      <c r="I156" t="s">
        <v>353</v>
      </c>
      <c r="J156" t="s">
        <v>25</v>
      </c>
      <c r="K156">
        <v>68770062</v>
      </c>
      <c r="L156">
        <v>471575897.86694402</v>
      </c>
      <c r="M156">
        <v>27721</v>
      </c>
      <c r="N156">
        <v>1900.907907</v>
      </c>
      <c r="O156">
        <v>1851.12402</v>
      </c>
      <c r="P156">
        <v>1907.2851820000001</v>
      </c>
      <c r="Q156">
        <v>1900.907907</v>
      </c>
      <c r="R156" t="s">
        <v>26</v>
      </c>
      <c r="S156" t="s">
        <v>27</v>
      </c>
      <c r="T156" t="s">
        <v>354</v>
      </c>
      <c r="V156" s="3">
        <f t="shared" si="9"/>
        <v>13072555464769.555</v>
      </c>
      <c r="W156" s="3">
        <f t="shared" si="10"/>
        <v>625626787826212.25</v>
      </c>
      <c r="X156" s="3" t="str">
        <f>VLOOKUP(C156,[1]Mapping!$A:$B,2,FALSE)</f>
        <v>TOP40 INDEX</v>
      </c>
      <c r="Y156" s="3">
        <f t="shared" si="11"/>
        <v>2.0895133838803707E-2</v>
      </c>
      <c r="Z156" s="3" t="e">
        <f>MATCH(Y156,[2]Sheet1!$P:$P,0)</f>
        <v>#N/A</v>
      </c>
    </row>
    <row r="157" spans="1:26" hidden="1" x14ac:dyDescent="0.35">
      <c r="A157">
        <v>25599310</v>
      </c>
      <c r="B157">
        <v>1000117</v>
      </c>
      <c r="C157" t="s">
        <v>334</v>
      </c>
      <c r="D157" t="s">
        <v>335</v>
      </c>
      <c r="E157" t="s">
        <v>321</v>
      </c>
      <c r="F157" t="s">
        <v>322</v>
      </c>
      <c r="G157">
        <v>1172</v>
      </c>
      <c r="H157" t="s">
        <v>50</v>
      </c>
      <c r="I157" t="s">
        <v>51</v>
      </c>
      <c r="J157" t="s">
        <v>25</v>
      </c>
      <c r="K157">
        <v>68770062</v>
      </c>
      <c r="L157">
        <v>5086913708.3148403</v>
      </c>
      <c r="M157">
        <v>7667</v>
      </c>
      <c r="N157">
        <v>5671.2712279999996</v>
      </c>
      <c r="O157">
        <v>5492.2641020000001</v>
      </c>
      <c r="P157">
        <v>5692.722495</v>
      </c>
      <c r="Q157">
        <v>5671.2712279999996</v>
      </c>
      <c r="R157" t="s">
        <v>26</v>
      </c>
      <c r="S157" t="s">
        <v>27</v>
      </c>
      <c r="T157" t="s">
        <v>355</v>
      </c>
      <c r="V157" s="3">
        <f t="shared" si="9"/>
        <v>39001367401649.883</v>
      </c>
      <c r="W157" s="3">
        <f t="shared" si="10"/>
        <v>625626787826212.25</v>
      </c>
      <c r="X157" s="3" t="str">
        <f>VLOOKUP(C157,[1]Mapping!$A:$B,2,FALSE)</f>
        <v>TOP40 INDEX</v>
      </c>
      <c r="Y157" s="3">
        <f t="shared" si="11"/>
        <v>6.2339669848797706E-2</v>
      </c>
      <c r="Z157" s="3" t="e">
        <f>MATCH(Y157,[2]Sheet1!$P:$P,0)</f>
        <v>#N/A</v>
      </c>
    </row>
    <row r="158" spans="1:26" hidden="1" x14ac:dyDescent="0.35">
      <c r="A158">
        <v>25599311</v>
      </c>
      <c r="B158">
        <v>1000117</v>
      </c>
      <c r="C158" t="s">
        <v>334</v>
      </c>
      <c r="D158" t="s">
        <v>335</v>
      </c>
      <c r="E158" t="s">
        <v>321</v>
      </c>
      <c r="F158" t="s">
        <v>322</v>
      </c>
      <c r="G158">
        <v>1181</v>
      </c>
      <c r="H158" t="s">
        <v>220</v>
      </c>
      <c r="I158" t="s">
        <v>221</v>
      </c>
      <c r="J158" t="s">
        <v>25</v>
      </c>
      <c r="K158">
        <v>68770062</v>
      </c>
      <c r="L158">
        <v>252213743.873824</v>
      </c>
      <c r="M158">
        <v>21550</v>
      </c>
      <c r="N158">
        <v>790.34481300000004</v>
      </c>
      <c r="O158">
        <v>775.08803999999998</v>
      </c>
      <c r="P158">
        <v>793.27880700000003</v>
      </c>
      <c r="Q158">
        <v>790.34481300000004</v>
      </c>
      <c r="R158" t="s">
        <v>26</v>
      </c>
      <c r="S158" t="s">
        <v>27</v>
      </c>
      <c r="T158" t="s">
        <v>356</v>
      </c>
      <c r="V158" s="3">
        <f t="shared" si="9"/>
        <v>5435206180480.9072</v>
      </c>
      <c r="W158" s="3">
        <f t="shared" si="10"/>
        <v>625626787826212.25</v>
      </c>
      <c r="X158" s="3" t="str">
        <f>VLOOKUP(C158,[1]Mapping!$A:$B,2,FALSE)</f>
        <v>TOP40 INDEX</v>
      </c>
      <c r="Y158" s="3">
        <f t="shared" si="11"/>
        <v>8.6876174202289887E-3</v>
      </c>
      <c r="Z158" s="3" t="e">
        <f>MATCH(Y158,[2]Sheet1!$P:$P,0)</f>
        <v>#N/A</v>
      </c>
    </row>
    <row r="159" spans="1:26" hidden="1" x14ac:dyDescent="0.35">
      <c r="A159">
        <v>25599312</v>
      </c>
      <c r="B159">
        <v>1000117</v>
      </c>
      <c r="C159" t="s">
        <v>334</v>
      </c>
      <c r="D159" t="s">
        <v>335</v>
      </c>
      <c r="E159" t="s">
        <v>321</v>
      </c>
      <c r="F159" t="s">
        <v>322</v>
      </c>
      <c r="G159">
        <v>1294</v>
      </c>
      <c r="H159" t="s">
        <v>286</v>
      </c>
      <c r="I159" t="s">
        <v>287</v>
      </c>
      <c r="J159" t="s">
        <v>25</v>
      </c>
      <c r="K159">
        <v>68770062</v>
      </c>
      <c r="L159">
        <v>339308307.131706</v>
      </c>
      <c r="M159">
        <v>23791</v>
      </c>
      <c r="N159">
        <v>1173.836943</v>
      </c>
      <c r="O159">
        <v>1142.407657</v>
      </c>
      <c r="P159">
        <v>1174.6757150000001</v>
      </c>
      <c r="Q159">
        <v>1173.836943</v>
      </c>
      <c r="R159" t="s">
        <v>26</v>
      </c>
      <c r="S159" t="s">
        <v>27</v>
      </c>
      <c r="T159" t="s">
        <v>357</v>
      </c>
      <c r="V159" s="3">
        <f t="shared" si="9"/>
        <v>8072483934970.417</v>
      </c>
      <c r="W159" s="3">
        <f t="shared" si="10"/>
        <v>625626787826212.25</v>
      </c>
      <c r="X159" s="3" t="str">
        <f>VLOOKUP(C159,[1]Mapping!$A:$B,2,FALSE)</f>
        <v>TOP40 INDEX</v>
      </c>
      <c r="Y159" s="3">
        <f t="shared" si="11"/>
        <v>1.2903034352187627E-2</v>
      </c>
      <c r="Z159" s="3" t="e">
        <f>MATCH(Y159,[2]Sheet1!$P:$P,0)</f>
        <v>#N/A</v>
      </c>
    </row>
    <row r="160" spans="1:26" hidden="1" x14ac:dyDescent="0.35">
      <c r="A160">
        <v>25599313</v>
      </c>
      <c r="B160">
        <v>1000117</v>
      </c>
      <c r="C160" t="s">
        <v>334</v>
      </c>
      <c r="D160" t="s">
        <v>335</v>
      </c>
      <c r="E160" t="s">
        <v>321</v>
      </c>
      <c r="F160" t="s">
        <v>322</v>
      </c>
      <c r="G160">
        <v>1415</v>
      </c>
      <c r="H160" t="s">
        <v>358</v>
      </c>
      <c r="I160" t="s">
        <v>359</v>
      </c>
      <c r="J160" t="s">
        <v>25</v>
      </c>
      <c r="K160">
        <v>68770062</v>
      </c>
      <c r="L160">
        <v>386677199.425668</v>
      </c>
      <c r="M160">
        <v>11380</v>
      </c>
      <c r="N160">
        <v>639.86950100000001</v>
      </c>
      <c r="O160">
        <v>636.49584800000002</v>
      </c>
      <c r="P160">
        <v>648.80968099999996</v>
      </c>
      <c r="Q160">
        <v>639.86950100000001</v>
      </c>
      <c r="R160" t="s">
        <v>26</v>
      </c>
      <c r="S160" t="s">
        <v>27</v>
      </c>
      <c r="T160" t="s">
        <v>360</v>
      </c>
      <c r="V160" s="3">
        <f t="shared" si="9"/>
        <v>4400386529464.1016</v>
      </c>
      <c r="W160" s="3">
        <f t="shared" si="10"/>
        <v>625626787826212.25</v>
      </c>
      <c r="X160" s="3" t="str">
        <f>VLOOKUP(C160,[1]Mapping!$A:$B,2,FALSE)</f>
        <v>TOP40 INDEX</v>
      </c>
      <c r="Y160" s="3">
        <f t="shared" si="11"/>
        <v>7.0335647627135321E-3</v>
      </c>
      <c r="Z160" s="3" t="e">
        <f>MATCH(Y160,[2]Sheet1!$P:$P,0)</f>
        <v>#N/A</v>
      </c>
    </row>
    <row r="161" spans="1:26" hidden="1" x14ac:dyDescent="0.35">
      <c r="A161">
        <v>25599314</v>
      </c>
      <c r="B161">
        <v>1000117</v>
      </c>
      <c r="C161" t="s">
        <v>334</v>
      </c>
      <c r="D161" t="s">
        <v>335</v>
      </c>
      <c r="E161" t="s">
        <v>321</v>
      </c>
      <c r="F161" t="s">
        <v>322</v>
      </c>
      <c r="G161">
        <v>1732</v>
      </c>
      <c r="H161" t="s">
        <v>195</v>
      </c>
      <c r="I161" t="s">
        <v>196</v>
      </c>
      <c r="J161" t="s">
        <v>25</v>
      </c>
      <c r="K161">
        <v>68770062</v>
      </c>
      <c r="L161">
        <v>158102151.75548401</v>
      </c>
      <c r="M161">
        <v>558311</v>
      </c>
      <c r="N161">
        <v>12835.551965000001</v>
      </c>
      <c r="O161">
        <v>12662.207607</v>
      </c>
      <c r="P161">
        <v>12907.648504999999</v>
      </c>
      <c r="Q161">
        <v>12835.551965000001</v>
      </c>
      <c r="R161" t="s">
        <v>26</v>
      </c>
      <c r="S161" t="s">
        <v>27</v>
      </c>
      <c r="T161" t="s">
        <v>361</v>
      </c>
      <c r="V161" s="3">
        <f t="shared" si="9"/>
        <v>88270170448756.031</v>
      </c>
      <c r="W161" s="3">
        <f t="shared" si="10"/>
        <v>625626787826212.25</v>
      </c>
      <c r="X161" s="3" t="str">
        <f>VLOOKUP(C161,[1]Mapping!$A:$B,2,FALSE)</f>
        <v>TOP40 INDEX</v>
      </c>
      <c r="Y161" s="3">
        <f t="shared" si="11"/>
        <v>0.14109077834639633</v>
      </c>
      <c r="Z161" s="3" t="e">
        <f>MATCH(Y161,[2]Sheet1!$P:$P,0)</f>
        <v>#N/A</v>
      </c>
    </row>
    <row r="162" spans="1:26" hidden="1" x14ac:dyDescent="0.35">
      <c r="A162">
        <v>25599315</v>
      </c>
      <c r="B162">
        <v>1000117</v>
      </c>
      <c r="C162" t="s">
        <v>334</v>
      </c>
      <c r="D162" t="s">
        <v>335</v>
      </c>
      <c r="E162" t="s">
        <v>321</v>
      </c>
      <c r="F162" t="s">
        <v>322</v>
      </c>
      <c r="G162">
        <v>1852</v>
      </c>
      <c r="H162" t="s">
        <v>362</v>
      </c>
      <c r="I162" t="s">
        <v>363</v>
      </c>
      <c r="J162" t="s">
        <v>25</v>
      </c>
      <c r="K162">
        <v>68770062</v>
      </c>
      <c r="L162">
        <v>1805262327.04706</v>
      </c>
      <c r="M162">
        <v>14595</v>
      </c>
      <c r="N162">
        <v>3831.2897929999999</v>
      </c>
      <c r="O162">
        <v>3799.7889519999999</v>
      </c>
      <c r="P162">
        <v>3863.0531409999999</v>
      </c>
      <c r="Q162">
        <v>3831.2897929999999</v>
      </c>
      <c r="R162" t="s">
        <v>26</v>
      </c>
      <c r="S162" t="s">
        <v>27</v>
      </c>
      <c r="T162" t="s">
        <v>364</v>
      </c>
      <c r="V162" s="3">
        <f t="shared" si="9"/>
        <v>26347803663251.84</v>
      </c>
      <c r="W162" s="3">
        <f t="shared" si="10"/>
        <v>625626787826212.25</v>
      </c>
      <c r="X162" s="3" t="str">
        <f>VLOOKUP(C162,[1]Mapping!$A:$B,2,FALSE)</f>
        <v>TOP40 INDEX</v>
      </c>
      <c r="Y162" s="3">
        <f t="shared" si="11"/>
        <v>4.2114251141322265E-2</v>
      </c>
      <c r="Z162" s="3" t="e">
        <f>MATCH(Y162,[2]Sheet1!$P:$P,0)</f>
        <v>#N/A</v>
      </c>
    </row>
    <row r="163" spans="1:26" hidden="1" x14ac:dyDescent="0.35">
      <c r="A163">
        <v>25599316</v>
      </c>
      <c r="B163">
        <v>1000117</v>
      </c>
      <c r="C163" t="s">
        <v>334</v>
      </c>
      <c r="D163" t="s">
        <v>335</v>
      </c>
      <c r="E163" t="s">
        <v>321</v>
      </c>
      <c r="F163" t="s">
        <v>322</v>
      </c>
      <c r="G163">
        <v>1923</v>
      </c>
      <c r="H163" t="s">
        <v>365</v>
      </c>
      <c r="I163" t="s">
        <v>366</v>
      </c>
      <c r="J163" t="s">
        <v>25</v>
      </c>
      <c r="K163">
        <v>68770062</v>
      </c>
      <c r="L163">
        <v>236728479.27367201</v>
      </c>
      <c r="M163">
        <v>37105</v>
      </c>
      <c r="N163">
        <v>1277.2724009999999</v>
      </c>
      <c r="O163">
        <v>1259.5100359999999</v>
      </c>
      <c r="P163">
        <v>1280.2327949999999</v>
      </c>
      <c r="Q163">
        <v>1277.2724009999999</v>
      </c>
      <c r="R163" t="s">
        <v>26</v>
      </c>
      <c r="S163" t="s">
        <v>27</v>
      </c>
      <c r="T163" t="s">
        <v>367</v>
      </c>
      <c r="V163" s="3">
        <f t="shared" si="9"/>
        <v>8783810223449.5996</v>
      </c>
      <c r="W163" s="3">
        <f t="shared" si="10"/>
        <v>625626787826212.25</v>
      </c>
      <c r="X163" s="3" t="str">
        <f>VLOOKUP(C163,[1]Mapping!$A:$B,2,FALSE)</f>
        <v>TOP40 INDEX</v>
      </c>
      <c r="Y163" s="3">
        <f t="shared" si="11"/>
        <v>1.4040016179565479E-2</v>
      </c>
      <c r="Z163" s="3" t="e">
        <f>MATCH(Y163,[2]Sheet1!$P:$P,0)</f>
        <v>#N/A</v>
      </c>
    </row>
    <row r="164" spans="1:26" hidden="1" x14ac:dyDescent="0.35">
      <c r="A164">
        <v>25599317</v>
      </c>
      <c r="B164">
        <v>1000117</v>
      </c>
      <c r="C164" t="s">
        <v>334</v>
      </c>
      <c r="D164" t="s">
        <v>335</v>
      </c>
      <c r="E164" t="s">
        <v>321</v>
      </c>
      <c r="F164" t="s">
        <v>322</v>
      </c>
      <c r="G164">
        <v>2198</v>
      </c>
      <c r="H164" t="s">
        <v>226</v>
      </c>
      <c r="I164" t="s">
        <v>227</v>
      </c>
      <c r="J164" t="s">
        <v>25</v>
      </c>
      <c r="K164">
        <v>68770062</v>
      </c>
      <c r="L164">
        <v>898671228.05975401</v>
      </c>
      <c r="M164">
        <v>4889</v>
      </c>
      <c r="N164">
        <v>638.88318600000002</v>
      </c>
      <c r="O164">
        <v>620.71898799999997</v>
      </c>
      <c r="P164">
        <v>638.88318600000002</v>
      </c>
      <c r="Q164">
        <v>638.88318600000002</v>
      </c>
      <c r="R164" t="s">
        <v>26</v>
      </c>
      <c r="S164" t="s">
        <v>27</v>
      </c>
      <c r="T164" t="s">
        <v>368</v>
      </c>
      <c r="V164" s="3">
        <f t="shared" si="9"/>
        <v>4393603633984.1372</v>
      </c>
      <c r="W164" s="3">
        <f t="shared" si="10"/>
        <v>625626787826212.25</v>
      </c>
      <c r="X164" s="3" t="str">
        <f>VLOOKUP(C164,[1]Mapping!$A:$B,2,FALSE)</f>
        <v>TOP40 INDEX</v>
      </c>
      <c r="Y164" s="3">
        <f t="shared" si="11"/>
        <v>7.0227230027186758E-3</v>
      </c>
      <c r="Z164" s="3" t="e">
        <f>MATCH(Y164,[2]Sheet1!$P:$P,0)</f>
        <v>#N/A</v>
      </c>
    </row>
    <row r="165" spans="1:26" hidden="1" x14ac:dyDescent="0.35">
      <c r="A165">
        <v>25599318</v>
      </c>
      <c r="B165">
        <v>1000117</v>
      </c>
      <c r="C165" t="s">
        <v>334</v>
      </c>
      <c r="D165" t="s">
        <v>335</v>
      </c>
      <c r="E165" t="s">
        <v>321</v>
      </c>
      <c r="F165" t="s">
        <v>322</v>
      </c>
      <c r="G165">
        <v>2496</v>
      </c>
      <c r="H165" t="s">
        <v>229</v>
      </c>
      <c r="I165" t="s">
        <v>230</v>
      </c>
      <c r="J165" t="s">
        <v>25</v>
      </c>
      <c r="K165">
        <v>68770062</v>
      </c>
      <c r="L165">
        <v>1751733177.4026</v>
      </c>
      <c r="M165">
        <v>8854</v>
      </c>
      <c r="N165">
        <v>2255.3194079999998</v>
      </c>
      <c r="O165">
        <v>2188.3272000000002</v>
      </c>
      <c r="P165">
        <v>2262.1969349999999</v>
      </c>
      <c r="Q165">
        <v>2255.3194079999998</v>
      </c>
      <c r="R165" t="s">
        <v>26</v>
      </c>
      <c r="S165" t="s">
        <v>27</v>
      </c>
      <c r="T165" t="s">
        <v>369</v>
      </c>
      <c r="V165" s="3">
        <f t="shared" si="9"/>
        <v>15509845552722.621</v>
      </c>
      <c r="W165" s="3">
        <f t="shared" si="10"/>
        <v>625626787826212.25</v>
      </c>
      <c r="X165" s="3" t="str">
        <f>VLOOKUP(C165,[1]Mapping!$A:$B,2,FALSE)</f>
        <v>TOP40 INDEX</v>
      </c>
      <c r="Y165" s="3">
        <f t="shared" si="11"/>
        <v>2.4790891078389971E-2</v>
      </c>
      <c r="Z165" s="3" t="e">
        <f>MATCH(Y165,[2]Sheet1!$P:$P,0)</f>
        <v>#N/A</v>
      </c>
    </row>
    <row r="166" spans="1:26" hidden="1" x14ac:dyDescent="0.35">
      <c r="A166">
        <v>25599319</v>
      </c>
      <c r="B166">
        <v>1000117</v>
      </c>
      <c r="C166" t="s">
        <v>334</v>
      </c>
      <c r="D166" t="s">
        <v>335</v>
      </c>
      <c r="E166" t="s">
        <v>321</v>
      </c>
      <c r="F166" t="s">
        <v>322</v>
      </c>
      <c r="G166">
        <v>2820</v>
      </c>
      <c r="H166" t="s">
        <v>257</v>
      </c>
      <c r="I166" t="s">
        <v>258</v>
      </c>
      <c r="J166" t="s">
        <v>25</v>
      </c>
      <c r="K166">
        <v>68770062</v>
      </c>
      <c r="L166">
        <v>536504032.80082703</v>
      </c>
      <c r="M166">
        <v>21838</v>
      </c>
      <c r="N166">
        <v>1703.6737680000001</v>
      </c>
      <c r="O166">
        <v>1668.9574560000001</v>
      </c>
      <c r="P166">
        <v>1711.0851150000001</v>
      </c>
      <c r="Q166">
        <v>1703.6737680000001</v>
      </c>
      <c r="R166" t="s">
        <v>26</v>
      </c>
      <c r="S166" t="s">
        <v>27</v>
      </c>
      <c r="T166" t="s">
        <v>370</v>
      </c>
      <c r="V166" s="3">
        <f t="shared" si="9"/>
        <v>11716175068304.461</v>
      </c>
      <c r="W166" s="3">
        <f t="shared" si="10"/>
        <v>625626787826212.25</v>
      </c>
      <c r="X166" s="3" t="str">
        <f>VLOOKUP(C166,[1]Mapping!$A:$B,2,FALSE)</f>
        <v>TOP40 INDEX</v>
      </c>
      <c r="Y166" s="3">
        <f t="shared" si="11"/>
        <v>1.8727099440567756E-2</v>
      </c>
      <c r="Z166" s="3" t="e">
        <f>MATCH(Y166,[2]Sheet1!$P:$P,0)</f>
        <v>#N/A</v>
      </c>
    </row>
    <row r="167" spans="1:26" hidden="1" x14ac:dyDescent="0.35">
      <c r="A167">
        <v>25599320</v>
      </c>
      <c r="B167">
        <v>1000117</v>
      </c>
      <c r="C167" t="s">
        <v>334</v>
      </c>
      <c r="D167" t="s">
        <v>335</v>
      </c>
      <c r="E167" t="s">
        <v>321</v>
      </c>
      <c r="F167" t="s">
        <v>322</v>
      </c>
      <c r="G167">
        <v>3167</v>
      </c>
      <c r="H167" t="s">
        <v>56</v>
      </c>
      <c r="I167" t="s">
        <v>57</v>
      </c>
      <c r="J167" t="s">
        <v>25</v>
      </c>
      <c r="K167">
        <v>68770062</v>
      </c>
      <c r="L167">
        <v>497873600.54341799</v>
      </c>
      <c r="M167">
        <v>17350</v>
      </c>
      <c r="N167">
        <v>1256.0853830000001</v>
      </c>
      <c r="O167">
        <v>1224.2307679999999</v>
      </c>
      <c r="P167">
        <v>1257.243733</v>
      </c>
      <c r="Q167">
        <v>1256.0853830000001</v>
      </c>
      <c r="R167" t="s">
        <v>26</v>
      </c>
      <c r="S167" t="s">
        <v>27</v>
      </c>
      <c r="T167" t="s">
        <v>371</v>
      </c>
      <c r="V167" s="3">
        <f t="shared" si="9"/>
        <v>8638106969428.3018</v>
      </c>
      <c r="W167" s="3">
        <f t="shared" si="10"/>
        <v>625626787826212.25</v>
      </c>
      <c r="X167" s="3" t="str">
        <f>VLOOKUP(C167,[1]Mapping!$A:$B,2,FALSE)</f>
        <v>TOP40 INDEX</v>
      </c>
      <c r="Y167" s="3">
        <f t="shared" si="11"/>
        <v>1.3807124530971668E-2</v>
      </c>
      <c r="Z167" s="3" t="e">
        <f>MATCH(Y167,[2]Sheet1!$P:$P,0)</f>
        <v>#N/A</v>
      </c>
    </row>
    <row r="168" spans="1:26" hidden="1" x14ac:dyDescent="0.35">
      <c r="A168">
        <v>25599321</v>
      </c>
      <c r="B168">
        <v>1000117</v>
      </c>
      <c r="C168" t="s">
        <v>334</v>
      </c>
      <c r="D168" t="s">
        <v>335</v>
      </c>
      <c r="E168" t="s">
        <v>321</v>
      </c>
      <c r="F168" t="s">
        <v>322</v>
      </c>
      <c r="G168">
        <v>3983</v>
      </c>
      <c r="H168" t="s">
        <v>372</v>
      </c>
      <c r="I168" t="s">
        <v>373</v>
      </c>
      <c r="J168" t="s">
        <v>25</v>
      </c>
      <c r="K168">
        <v>68770062</v>
      </c>
      <c r="L168">
        <v>85921082.010266006</v>
      </c>
      <c r="M168">
        <v>349396</v>
      </c>
      <c r="N168">
        <v>4365.3417630000004</v>
      </c>
      <c r="O168">
        <v>4255.6197529999999</v>
      </c>
      <c r="P168">
        <v>4375.1495260000002</v>
      </c>
      <c r="Q168">
        <v>4365.3417630000004</v>
      </c>
      <c r="R168" t="s">
        <v>26</v>
      </c>
      <c r="S168" t="s">
        <v>27</v>
      </c>
      <c r="T168" t="s">
        <v>374</v>
      </c>
      <c r="V168" s="3">
        <f t="shared" si="9"/>
        <v>30020482370058.902</v>
      </c>
      <c r="W168" s="3">
        <f t="shared" si="10"/>
        <v>625626787826212.25</v>
      </c>
      <c r="X168" s="3" t="str">
        <f>VLOOKUP(C168,[1]Mapping!$A:$B,2,FALSE)</f>
        <v>TOP40 INDEX</v>
      </c>
      <c r="Y168" s="3">
        <f t="shared" si="11"/>
        <v>4.7984649881069423E-2</v>
      </c>
      <c r="Z168" s="3" t="e">
        <f>MATCH(Y168,[2]Sheet1!$P:$P,0)</f>
        <v>#N/A</v>
      </c>
    </row>
    <row r="169" spans="1:26" hidden="1" x14ac:dyDescent="0.35">
      <c r="A169">
        <v>25599322</v>
      </c>
      <c r="B169">
        <v>1000117</v>
      </c>
      <c r="C169" t="s">
        <v>334</v>
      </c>
      <c r="D169" t="s">
        <v>335</v>
      </c>
      <c r="E169" t="s">
        <v>321</v>
      </c>
      <c r="F169" t="s">
        <v>322</v>
      </c>
      <c r="G169">
        <v>4430</v>
      </c>
      <c r="H169" t="s">
        <v>42</v>
      </c>
      <c r="I169" t="s">
        <v>43</v>
      </c>
      <c r="J169" t="s">
        <v>25</v>
      </c>
      <c r="K169">
        <v>68770062</v>
      </c>
      <c r="L169">
        <v>365854759.27723801</v>
      </c>
      <c r="M169">
        <v>13302</v>
      </c>
      <c r="N169">
        <v>707.66258800000003</v>
      </c>
      <c r="O169">
        <v>698.35263799999996</v>
      </c>
      <c r="P169">
        <v>711.280168</v>
      </c>
      <c r="Q169">
        <v>707.66258800000003</v>
      </c>
      <c r="R169" t="s">
        <v>26</v>
      </c>
      <c r="S169" t="s">
        <v>27</v>
      </c>
      <c r="T169" t="s">
        <v>375</v>
      </c>
      <c r="V169" s="3">
        <f t="shared" si="9"/>
        <v>4866600007905.8203</v>
      </c>
      <c r="W169" s="3">
        <f t="shared" si="10"/>
        <v>625626787826212.25</v>
      </c>
      <c r="X169" s="3" t="str">
        <f>VLOOKUP(C169,[1]Mapping!$A:$B,2,FALSE)</f>
        <v>TOP40 INDEX</v>
      </c>
      <c r="Y169" s="3">
        <f t="shared" si="11"/>
        <v>7.7787590023361873E-3</v>
      </c>
      <c r="Z169" s="3" t="e">
        <f>MATCH(Y169,[2]Sheet1!$P:$P,0)</f>
        <v>#N/A</v>
      </c>
    </row>
    <row r="170" spans="1:26" hidden="1" x14ac:dyDescent="0.35">
      <c r="A170">
        <v>25599323</v>
      </c>
      <c r="B170">
        <v>1000117</v>
      </c>
      <c r="C170" t="s">
        <v>334</v>
      </c>
      <c r="D170" t="s">
        <v>335</v>
      </c>
      <c r="E170" t="s">
        <v>321</v>
      </c>
      <c r="F170" t="s">
        <v>322</v>
      </c>
      <c r="G170">
        <v>10019</v>
      </c>
      <c r="H170" t="s">
        <v>376</v>
      </c>
      <c r="I170" t="s">
        <v>377</v>
      </c>
      <c r="J170" t="s">
        <v>25</v>
      </c>
      <c r="K170">
        <v>68770062</v>
      </c>
      <c r="L170">
        <v>187773358.96176001</v>
      </c>
      <c r="M170">
        <v>26933</v>
      </c>
      <c r="N170">
        <v>735.39265899999998</v>
      </c>
      <c r="O170">
        <v>731.97959400000002</v>
      </c>
      <c r="P170">
        <v>764.52658199999996</v>
      </c>
      <c r="Q170">
        <v>735.39265899999998</v>
      </c>
      <c r="R170" t="s">
        <v>26</v>
      </c>
      <c r="S170" t="s">
        <v>27</v>
      </c>
      <c r="T170" t="s">
        <v>378</v>
      </c>
      <c r="V170" s="3">
        <f t="shared" si="9"/>
        <v>5057299876917.082</v>
      </c>
      <c r="W170" s="3">
        <f t="shared" si="10"/>
        <v>625626787826212.25</v>
      </c>
      <c r="X170" s="3" t="str">
        <f>VLOOKUP(C170,[1]Mapping!$A:$B,2,FALSE)</f>
        <v>TOP40 INDEX</v>
      </c>
      <c r="Y170" s="3">
        <f t="shared" si="11"/>
        <v>8.0835731067223863E-3</v>
      </c>
      <c r="Z170" s="3" t="e">
        <f>MATCH(Y170,[2]Sheet1!$P:$P,0)</f>
        <v>#N/A</v>
      </c>
    </row>
    <row r="171" spans="1:26" hidden="1" x14ac:dyDescent="0.35">
      <c r="A171">
        <v>25599324</v>
      </c>
      <c r="B171">
        <v>1000117</v>
      </c>
      <c r="C171" t="s">
        <v>334</v>
      </c>
      <c r="D171" t="s">
        <v>335</v>
      </c>
      <c r="E171" t="s">
        <v>321</v>
      </c>
      <c r="F171" t="s">
        <v>322</v>
      </c>
      <c r="G171">
        <v>12446</v>
      </c>
      <c r="H171" t="s">
        <v>379</v>
      </c>
      <c r="I171" t="s">
        <v>380</v>
      </c>
      <c r="J171" t="s">
        <v>25</v>
      </c>
      <c r="K171">
        <v>68770062</v>
      </c>
      <c r="L171">
        <v>132940676.19499201</v>
      </c>
      <c r="M171">
        <v>52217</v>
      </c>
      <c r="N171">
        <v>1009.416465</v>
      </c>
      <c r="O171">
        <v>988.01684299999999</v>
      </c>
      <c r="P171">
        <v>1009.416465</v>
      </c>
      <c r="Q171">
        <v>1009.416465</v>
      </c>
      <c r="R171" t="s">
        <v>26</v>
      </c>
      <c r="S171" t="s">
        <v>27</v>
      </c>
      <c r="T171" t="s">
        <v>381</v>
      </c>
      <c r="V171" s="3">
        <f t="shared" si="9"/>
        <v>6941763288873.8975</v>
      </c>
      <c r="W171" s="3">
        <f t="shared" si="10"/>
        <v>625626787826212.25</v>
      </c>
      <c r="X171" s="3" t="str">
        <f>VLOOKUP(C171,[1]Mapping!$A:$B,2,FALSE)</f>
        <v>TOP40 INDEX</v>
      </c>
      <c r="Y171" s="3">
        <f t="shared" si="11"/>
        <v>1.1095693828893709E-2</v>
      </c>
      <c r="Z171" s="3" t="e">
        <f>MATCH(Y171,[2]Sheet1!$P:$P,0)</f>
        <v>#N/A</v>
      </c>
    </row>
    <row r="172" spans="1:26" hidden="1" x14ac:dyDescent="0.35">
      <c r="A172">
        <v>25599325</v>
      </c>
      <c r="B172">
        <v>1000117</v>
      </c>
      <c r="C172" t="s">
        <v>334</v>
      </c>
      <c r="D172" t="s">
        <v>335</v>
      </c>
      <c r="E172" t="s">
        <v>321</v>
      </c>
      <c r="F172" t="s">
        <v>322</v>
      </c>
      <c r="G172">
        <v>12511</v>
      </c>
      <c r="H172" t="s">
        <v>198</v>
      </c>
      <c r="I172" t="s">
        <v>199</v>
      </c>
      <c r="J172" t="s">
        <v>25</v>
      </c>
      <c r="K172">
        <v>68770062</v>
      </c>
      <c r="L172">
        <v>206194397.83034399</v>
      </c>
      <c r="M172">
        <v>90532</v>
      </c>
      <c r="N172">
        <v>2714.435712</v>
      </c>
      <c r="O172">
        <v>2700.5834909999999</v>
      </c>
      <c r="P172">
        <v>2737.73263</v>
      </c>
      <c r="Q172">
        <v>2714.435712</v>
      </c>
      <c r="R172" t="s">
        <v>26</v>
      </c>
      <c r="S172" t="s">
        <v>27</v>
      </c>
      <c r="T172" t="s">
        <v>382</v>
      </c>
      <c r="V172" s="3">
        <f t="shared" si="9"/>
        <v>18667191224376.703</v>
      </c>
      <c r="W172" s="3">
        <f t="shared" si="10"/>
        <v>625626787826212.25</v>
      </c>
      <c r="X172" s="3" t="str">
        <f>VLOOKUP(C172,[1]Mapping!$A:$B,2,FALSE)</f>
        <v>TOP40 INDEX</v>
      </c>
      <c r="Y172" s="3">
        <f t="shared" si="11"/>
        <v>2.9837583024916941E-2</v>
      </c>
      <c r="Z172" s="3" t="e">
        <f>MATCH(Y172,[2]Sheet1!$P:$P,0)</f>
        <v>#N/A</v>
      </c>
    </row>
    <row r="173" spans="1:26" hidden="1" x14ac:dyDescent="0.35">
      <c r="A173">
        <v>25599326</v>
      </c>
      <c r="B173">
        <v>1000117</v>
      </c>
      <c r="C173" t="s">
        <v>334</v>
      </c>
      <c r="D173" t="s">
        <v>335</v>
      </c>
      <c r="E173" t="s">
        <v>321</v>
      </c>
      <c r="F173" t="s">
        <v>322</v>
      </c>
      <c r="G173">
        <v>12917</v>
      </c>
      <c r="H173" t="s">
        <v>383</v>
      </c>
      <c r="I173" t="s">
        <v>384</v>
      </c>
      <c r="J173" t="s">
        <v>25</v>
      </c>
      <c r="K173">
        <v>68770062</v>
      </c>
      <c r="L173">
        <v>595361762.34091604</v>
      </c>
      <c r="M173">
        <v>14287</v>
      </c>
      <c r="N173">
        <v>1236.865759</v>
      </c>
      <c r="O173">
        <v>1216.954013</v>
      </c>
      <c r="P173">
        <v>1239.6360890000001</v>
      </c>
      <c r="Q173">
        <v>1236.865759</v>
      </c>
      <c r="R173" t="s">
        <v>26</v>
      </c>
      <c r="S173" t="s">
        <v>27</v>
      </c>
      <c r="T173" t="s">
        <v>385</v>
      </c>
      <c r="V173" s="3">
        <f t="shared" si="9"/>
        <v>8505933498564.667</v>
      </c>
      <c r="W173" s="3">
        <f t="shared" si="10"/>
        <v>625626787826212.25</v>
      </c>
      <c r="X173" s="3" t="str">
        <f>VLOOKUP(C173,[1]Mapping!$A:$B,2,FALSE)</f>
        <v>TOP40 INDEX</v>
      </c>
      <c r="Y173" s="3">
        <f t="shared" si="11"/>
        <v>1.3595858847603342E-2</v>
      </c>
      <c r="Z173" s="3" t="e">
        <f>MATCH(Y173,[2]Sheet1!$P:$P,0)</f>
        <v>#N/A</v>
      </c>
    </row>
    <row r="174" spans="1:26" hidden="1" x14ac:dyDescent="0.35">
      <c r="A174">
        <v>25599327</v>
      </c>
      <c r="B174">
        <v>1000117</v>
      </c>
      <c r="C174" t="s">
        <v>334</v>
      </c>
      <c r="D174" t="s">
        <v>335</v>
      </c>
      <c r="E174" t="s">
        <v>321</v>
      </c>
      <c r="F174" t="s">
        <v>322</v>
      </c>
      <c r="G174">
        <v>14713</v>
      </c>
      <c r="H174" t="s">
        <v>386</v>
      </c>
      <c r="I174" t="s">
        <v>387</v>
      </c>
      <c r="J174" t="s">
        <v>25</v>
      </c>
      <c r="K174">
        <v>68770062</v>
      </c>
      <c r="L174">
        <v>853613919.45599997</v>
      </c>
      <c r="M174">
        <v>7751</v>
      </c>
      <c r="N174">
        <v>962.09910200000002</v>
      </c>
      <c r="O174">
        <v>950.058899</v>
      </c>
      <c r="P174">
        <v>986.55188499999997</v>
      </c>
      <c r="Q174">
        <v>962.09910200000002</v>
      </c>
      <c r="R174" t="s">
        <v>26</v>
      </c>
      <c r="S174" t="s">
        <v>27</v>
      </c>
      <c r="T174" t="s">
        <v>388</v>
      </c>
      <c r="V174" s="3">
        <f t="shared" si="9"/>
        <v>6616361489703.4561</v>
      </c>
      <c r="W174" s="3">
        <f t="shared" si="10"/>
        <v>625626787826212.25</v>
      </c>
      <c r="X174" s="3" t="str">
        <f>VLOOKUP(C174,[1]Mapping!$A:$B,2,FALSE)</f>
        <v>TOP40 INDEX</v>
      </c>
      <c r="Y174" s="3">
        <f t="shared" si="11"/>
        <v>1.0575572559308891E-2</v>
      </c>
      <c r="Z174" s="3" t="e">
        <f>MATCH(Y174,[2]Sheet1!$P:$P,0)</f>
        <v>#N/A</v>
      </c>
    </row>
    <row r="175" spans="1:26" hidden="1" x14ac:dyDescent="0.35">
      <c r="A175">
        <v>25599328</v>
      </c>
      <c r="B175">
        <v>1000117</v>
      </c>
      <c r="C175" t="s">
        <v>334</v>
      </c>
      <c r="D175" t="s">
        <v>335</v>
      </c>
      <c r="E175" t="s">
        <v>321</v>
      </c>
      <c r="F175" t="s">
        <v>322</v>
      </c>
      <c r="G175">
        <v>59560</v>
      </c>
      <c r="H175" t="s">
        <v>389</v>
      </c>
      <c r="I175" t="s">
        <v>390</v>
      </c>
      <c r="J175" t="s">
        <v>25</v>
      </c>
      <c r="K175">
        <v>68770062</v>
      </c>
      <c r="L175">
        <v>335303243.18457597</v>
      </c>
      <c r="M175">
        <v>45685</v>
      </c>
      <c r="N175">
        <v>2227.4705319999998</v>
      </c>
      <c r="O175">
        <v>2198.9475980000002</v>
      </c>
      <c r="P175">
        <v>2239.1722490000002</v>
      </c>
      <c r="Q175">
        <v>2227.4705319999998</v>
      </c>
      <c r="R175" t="s">
        <v>26</v>
      </c>
      <c r="S175" t="s">
        <v>27</v>
      </c>
      <c r="T175" t="s">
        <v>391</v>
      </c>
      <c r="V175" s="3">
        <f t="shared" si="9"/>
        <v>15318328664887.354</v>
      </c>
      <c r="W175" s="3">
        <f t="shared" si="10"/>
        <v>625626787826212.25</v>
      </c>
      <c r="X175" s="3" t="str">
        <f>VLOOKUP(C175,[1]Mapping!$A:$B,2,FALSE)</f>
        <v>TOP40 INDEX</v>
      </c>
      <c r="Y175" s="3">
        <f t="shared" si="11"/>
        <v>2.4484771053541441E-2</v>
      </c>
      <c r="Z175" s="3" t="e">
        <f>MATCH(Y175,[2]Sheet1!$P:$P,0)</f>
        <v>#N/A</v>
      </c>
    </row>
    <row r="176" spans="1:26" hidden="1" x14ac:dyDescent="0.35">
      <c r="A176">
        <v>25599329</v>
      </c>
      <c r="B176">
        <v>1000117</v>
      </c>
      <c r="C176" t="s">
        <v>334</v>
      </c>
      <c r="D176" t="s">
        <v>335</v>
      </c>
      <c r="E176" t="s">
        <v>321</v>
      </c>
      <c r="F176" t="s">
        <v>322</v>
      </c>
      <c r="G176">
        <v>64732</v>
      </c>
      <c r="H176" t="s">
        <v>392</v>
      </c>
      <c r="I176" t="s">
        <v>393</v>
      </c>
      <c r="J176" t="s">
        <v>25</v>
      </c>
      <c r="K176">
        <v>68770062</v>
      </c>
      <c r="L176">
        <v>92349105.916494995</v>
      </c>
      <c r="M176">
        <v>120840</v>
      </c>
      <c r="N176">
        <v>1622.7215200000001</v>
      </c>
      <c r="O176">
        <v>1612.300866</v>
      </c>
      <c r="P176">
        <v>1626.4949790000001</v>
      </c>
      <c r="Q176">
        <v>1622.7215200000001</v>
      </c>
      <c r="R176" t="s">
        <v>26</v>
      </c>
      <c r="S176" t="s">
        <v>27</v>
      </c>
      <c r="T176" t="s">
        <v>394</v>
      </c>
      <c r="V176" s="3">
        <f t="shared" si="9"/>
        <v>11159465958949.256</v>
      </c>
      <c r="W176" s="3">
        <f t="shared" si="10"/>
        <v>625626787826212.25</v>
      </c>
      <c r="X176" s="3" t="str">
        <f>VLOOKUP(C176,[1]Mapping!$A:$B,2,FALSE)</f>
        <v>TOP40 INDEX</v>
      </c>
      <c r="Y176" s="3">
        <f t="shared" si="11"/>
        <v>1.7837257253199894E-2</v>
      </c>
      <c r="Z176" s="3" t="e">
        <f>MATCH(Y176,[2]Sheet1!$P:$P,0)</f>
        <v>#N/A</v>
      </c>
    </row>
    <row r="177" spans="1:26" hidden="1" x14ac:dyDescent="0.35">
      <c r="A177">
        <v>25599330</v>
      </c>
      <c r="B177">
        <v>1000117</v>
      </c>
      <c r="C177" t="s">
        <v>334</v>
      </c>
      <c r="D177" t="s">
        <v>335</v>
      </c>
      <c r="E177" t="s">
        <v>321</v>
      </c>
      <c r="F177" t="s">
        <v>322</v>
      </c>
      <c r="G177">
        <v>69094</v>
      </c>
      <c r="H177" t="s">
        <v>152</v>
      </c>
      <c r="I177" t="s">
        <v>153</v>
      </c>
      <c r="J177" t="s">
        <v>25</v>
      </c>
      <c r="K177">
        <v>68770062</v>
      </c>
      <c r="L177">
        <v>591224510.39109504</v>
      </c>
      <c r="M177">
        <v>13720</v>
      </c>
      <c r="N177">
        <v>1179.5249329999999</v>
      </c>
      <c r="O177">
        <v>1173.4209780000001</v>
      </c>
      <c r="P177">
        <v>1189.669535</v>
      </c>
      <c r="Q177">
        <v>1179.5249329999999</v>
      </c>
      <c r="R177" t="s">
        <v>26</v>
      </c>
      <c r="S177" t="s">
        <v>27</v>
      </c>
      <c r="T177" t="s">
        <v>395</v>
      </c>
      <c r="V177" s="3">
        <f t="shared" si="9"/>
        <v>8111600282565.8242</v>
      </c>
      <c r="W177" s="3">
        <f t="shared" si="10"/>
        <v>625626787826212.25</v>
      </c>
      <c r="X177" s="3" t="str">
        <f>VLOOKUP(C177,[1]Mapping!$A:$B,2,FALSE)</f>
        <v>TOP40 INDEX</v>
      </c>
      <c r="Y177" s="3">
        <f t="shared" si="11"/>
        <v>1.2965557806036719E-2</v>
      </c>
      <c r="Z177" s="3" t="e">
        <f>MATCH(Y177,[2]Sheet1!$P:$P,0)</f>
        <v>#N/A</v>
      </c>
    </row>
    <row r="178" spans="1:26" hidden="1" x14ac:dyDescent="0.35">
      <c r="A178">
        <v>25599331</v>
      </c>
      <c r="B178">
        <v>1000117</v>
      </c>
      <c r="C178" t="s">
        <v>334</v>
      </c>
      <c r="D178" t="s">
        <v>335</v>
      </c>
      <c r="E178" t="s">
        <v>321</v>
      </c>
      <c r="F178" t="s">
        <v>322</v>
      </c>
      <c r="G178">
        <v>71713</v>
      </c>
      <c r="H178" t="s">
        <v>232</v>
      </c>
      <c r="I178" t="s">
        <v>233</v>
      </c>
      <c r="J178" t="s">
        <v>25</v>
      </c>
      <c r="K178">
        <v>68770062</v>
      </c>
      <c r="L178">
        <v>2644509338.4864001</v>
      </c>
      <c r="M178">
        <v>2765</v>
      </c>
      <c r="N178">
        <v>1063.2633020000001</v>
      </c>
      <c r="O178">
        <v>1060.186952</v>
      </c>
      <c r="P178">
        <v>1086.3359230000001</v>
      </c>
      <c r="Q178">
        <v>1063.2633020000001</v>
      </c>
      <c r="R178" t="s">
        <v>26</v>
      </c>
      <c r="S178" t="s">
        <v>27</v>
      </c>
      <c r="T178" t="s">
        <v>396</v>
      </c>
      <c r="V178" s="3">
        <f t="shared" si="9"/>
        <v>7312068320914.8965</v>
      </c>
      <c r="W178" s="3">
        <f t="shared" si="10"/>
        <v>625626787826212.25</v>
      </c>
      <c r="X178" s="3" t="str">
        <f>VLOOKUP(C178,[1]Mapping!$A:$B,2,FALSE)</f>
        <v>TOP40 INDEX</v>
      </c>
      <c r="Y178" s="3">
        <f t="shared" si="11"/>
        <v>1.1687588292568534E-2</v>
      </c>
      <c r="Z178" s="3" t="e">
        <f>MATCH(Y178,[2]Sheet1!$P:$P,0)</f>
        <v>#N/A</v>
      </c>
    </row>
    <row r="179" spans="1:26" hidden="1" x14ac:dyDescent="0.35">
      <c r="A179">
        <v>25599332</v>
      </c>
      <c r="B179">
        <v>1000117</v>
      </c>
      <c r="C179" t="s">
        <v>334</v>
      </c>
      <c r="D179" t="s">
        <v>335</v>
      </c>
      <c r="E179" t="s">
        <v>321</v>
      </c>
      <c r="F179" t="s">
        <v>322</v>
      </c>
      <c r="G179">
        <v>75498</v>
      </c>
      <c r="H179" t="s">
        <v>135</v>
      </c>
      <c r="I179" t="s">
        <v>136</v>
      </c>
      <c r="J179" t="s">
        <v>25</v>
      </c>
      <c r="K179">
        <v>68770062</v>
      </c>
      <c r="L179">
        <v>4109429742.1354599</v>
      </c>
      <c r="M179">
        <v>1192</v>
      </c>
      <c r="N179">
        <v>712.29254500000002</v>
      </c>
      <c r="O179">
        <v>685.99986699999999</v>
      </c>
      <c r="P179">
        <v>712.29254500000002</v>
      </c>
      <c r="Q179">
        <v>712.29254500000002</v>
      </c>
      <c r="R179" t="s">
        <v>26</v>
      </c>
      <c r="S179" t="s">
        <v>27</v>
      </c>
      <c r="T179" t="s">
        <v>397</v>
      </c>
      <c r="V179" s="3">
        <f t="shared" si="9"/>
        <v>4898440252625.4678</v>
      </c>
      <c r="W179" s="3">
        <f t="shared" si="10"/>
        <v>625626787826212.25</v>
      </c>
      <c r="X179" s="3" t="str">
        <f>VLOOKUP(C179,[1]Mapping!$A:$B,2,FALSE)</f>
        <v>TOP40 INDEX</v>
      </c>
      <c r="Y179" s="3">
        <f t="shared" si="11"/>
        <v>7.829652354953455E-3</v>
      </c>
      <c r="Z179" s="3" t="e">
        <f>MATCH(Y179,[2]Sheet1!$P:$P,0)</f>
        <v>#N/A</v>
      </c>
    </row>
    <row r="180" spans="1:26" hidden="1" x14ac:dyDescent="0.35">
      <c r="A180">
        <v>25599333</v>
      </c>
      <c r="B180">
        <v>1000117</v>
      </c>
      <c r="C180" t="s">
        <v>334</v>
      </c>
      <c r="D180" t="s">
        <v>335</v>
      </c>
      <c r="E180" t="s">
        <v>321</v>
      </c>
      <c r="F180" t="s">
        <v>322</v>
      </c>
      <c r="G180">
        <v>86791</v>
      </c>
      <c r="H180" t="s">
        <v>201</v>
      </c>
      <c r="I180" t="s">
        <v>202</v>
      </c>
      <c r="J180" t="s">
        <v>25</v>
      </c>
      <c r="K180">
        <v>68770062</v>
      </c>
      <c r="L180">
        <v>281082202.61474401</v>
      </c>
      <c r="M180">
        <v>102706</v>
      </c>
      <c r="N180">
        <v>4197.8773700000002</v>
      </c>
      <c r="O180">
        <v>4158.1899229999999</v>
      </c>
      <c r="P180">
        <v>4206.9102489999996</v>
      </c>
      <c r="Q180">
        <v>4197.8773700000002</v>
      </c>
      <c r="R180" t="s">
        <v>26</v>
      </c>
      <c r="S180" t="s">
        <v>27</v>
      </c>
      <c r="T180" t="s">
        <v>398</v>
      </c>
      <c r="V180" s="3">
        <f t="shared" si="9"/>
        <v>28868828701749.898</v>
      </c>
      <c r="W180" s="3">
        <f t="shared" si="10"/>
        <v>625626787826212.25</v>
      </c>
      <c r="X180" s="3" t="str">
        <f>VLOOKUP(C180,[1]Mapping!$A:$B,2,FALSE)</f>
        <v>TOP40 INDEX</v>
      </c>
      <c r="Y180" s="3">
        <f t="shared" si="11"/>
        <v>4.6143850077227086E-2</v>
      </c>
      <c r="Z180" s="3" t="e">
        <f>MATCH(Y180,[2]Sheet1!$P:$P,0)</f>
        <v>#N/A</v>
      </c>
    </row>
    <row r="181" spans="1:26" hidden="1" x14ac:dyDescent="0.35">
      <c r="A181">
        <v>25599334</v>
      </c>
      <c r="B181">
        <v>1000117</v>
      </c>
      <c r="C181" t="s">
        <v>334</v>
      </c>
      <c r="D181" t="s">
        <v>335</v>
      </c>
      <c r="E181" t="s">
        <v>321</v>
      </c>
      <c r="F181" t="s">
        <v>322</v>
      </c>
      <c r="G181">
        <v>88812</v>
      </c>
      <c r="H181" t="s">
        <v>29</v>
      </c>
      <c r="I181" t="s">
        <v>30</v>
      </c>
      <c r="J181" t="s">
        <v>25</v>
      </c>
      <c r="K181">
        <v>68770062</v>
      </c>
      <c r="L181">
        <v>2804809101.8976002</v>
      </c>
      <c r="M181">
        <v>4100</v>
      </c>
      <c r="N181">
        <v>1672.198189</v>
      </c>
      <c r="O181">
        <v>1604.9024079999999</v>
      </c>
      <c r="P181">
        <v>1741.9410889999999</v>
      </c>
      <c r="Q181">
        <v>1672.198189</v>
      </c>
      <c r="R181" t="s">
        <v>26</v>
      </c>
      <c r="S181" t="s">
        <v>27</v>
      </c>
      <c r="T181" t="s">
        <v>399</v>
      </c>
      <c r="V181" s="3">
        <f t="shared" si="9"/>
        <v>11499717317780.16</v>
      </c>
      <c r="W181" s="3">
        <f t="shared" si="10"/>
        <v>625626787826212.25</v>
      </c>
      <c r="X181" s="3" t="str">
        <f>VLOOKUP(C181,[1]Mapping!$A:$B,2,FALSE)</f>
        <v>TOP40 INDEX</v>
      </c>
      <c r="Y181" s="3">
        <f t="shared" si="11"/>
        <v>1.838111401485349E-2</v>
      </c>
      <c r="Z181" s="3" t="e">
        <f>MATCH(Y181,[2]Sheet1!$P:$P,0)</f>
        <v>#N/A</v>
      </c>
    </row>
    <row r="182" spans="1:26" hidden="1" x14ac:dyDescent="0.35">
      <c r="A182">
        <v>25599335</v>
      </c>
      <c r="B182">
        <v>1000117</v>
      </c>
      <c r="C182" t="s">
        <v>334</v>
      </c>
      <c r="D182" t="s">
        <v>335</v>
      </c>
      <c r="E182" t="s">
        <v>321</v>
      </c>
      <c r="F182" t="s">
        <v>322</v>
      </c>
      <c r="G182">
        <v>99768</v>
      </c>
      <c r="H182" t="s">
        <v>176</v>
      </c>
      <c r="I182" t="s">
        <v>177</v>
      </c>
      <c r="J182" t="s">
        <v>25</v>
      </c>
      <c r="K182">
        <v>68770062</v>
      </c>
      <c r="L182">
        <v>158843025.009855</v>
      </c>
      <c r="M182">
        <v>45807</v>
      </c>
      <c r="N182">
        <v>1058.0363359999999</v>
      </c>
      <c r="O182">
        <v>1051.7306639999999</v>
      </c>
      <c r="P182">
        <v>1076.3528120000001</v>
      </c>
      <c r="Q182">
        <v>1058.0363359999999</v>
      </c>
      <c r="R182" t="s">
        <v>26</v>
      </c>
      <c r="S182" t="s">
        <v>27</v>
      </c>
      <c r="T182" t="s">
        <v>400</v>
      </c>
      <c r="V182" s="3">
        <f t="shared" si="9"/>
        <v>7276122446626.4277</v>
      </c>
      <c r="W182" s="3">
        <f t="shared" si="10"/>
        <v>625626787826212.25</v>
      </c>
      <c r="X182" s="3" t="str">
        <f>VLOOKUP(C182,[1]Mapping!$A:$B,2,FALSE)</f>
        <v>TOP40 INDEX</v>
      </c>
      <c r="Y182" s="3">
        <f t="shared" si="11"/>
        <v>1.1630132513839229E-2</v>
      </c>
      <c r="Z182" s="3" t="e">
        <f>MATCH(Y182,[2]Sheet1!$P:$P,0)</f>
        <v>#N/A</v>
      </c>
    </row>
    <row r="183" spans="1:26" hidden="1" x14ac:dyDescent="0.35">
      <c r="A183">
        <v>25599559</v>
      </c>
      <c r="B183">
        <v>1000120</v>
      </c>
      <c r="C183" t="s">
        <v>401</v>
      </c>
      <c r="D183" t="s">
        <v>402</v>
      </c>
      <c r="E183" t="s">
        <v>321</v>
      </c>
      <c r="F183" t="s">
        <v>322</v>
      </c>
      <c r="G183">
        <v>20</v>
      </c>
      <c r="H183" t="s">
        <v>323</v>
      </c>
      <c r="I183" t="s">
        <v>324</v>
      </c>
      <c r="J183" t="s">
        <v>25</v>
      </c>
      <c r="K183">
        <v>74515174</v>
      </c>
      <c r="L183">
        <v>427001343.41125798</v>
      </c>
      <c r="M183">
        <v>2491</v>
      </c>
      <c r="N183">
        <v>142.74412699999999</v>
      </c>
      <c r="O183">
        <v>139.93623299999999</v>
      </c>
      <c r="P183">
        <v>143.947509</v>
      </c>
      <c r="Q183">
        <v>142.74412699999999</v>
      </c>
      <c r="R183" t="s">
        <v>26</v>
      </c>
      <c r="S183" t="s">
        <v>27</v>
      </c>
      <c r="T183" t="s">
        <v>403</v>
      </c>
      <c r="V183" s="3">
        <f t="shared" si="9"/>
        <v>1063660346437.4436</v>
      </c>
      <c r="W183" s="3">
        <f t="shared" si="10"/>
        <v>735368398690895.25</v>
      </c>
      <c r="X183" s="3" t="str">
        <f>VLOOKUP(C183,[1]Mapping!$A:$B,2,FALSE)</f>
        <v>JALSH INDEX</v>
      </c>
      <c r="Y183" s="3">
        <f t="shared" si="11"/>
        <v>1.4464319493888702E-3</v>
      </c>
      <c r="Z183" s="3" t="e">
        <f>MATCH(Y183,[2]Sheet1!$P:$P,0)</f>
        <v>#N/A</v>
      </c>
    </row>
    <row r="184" spans="1:26" hidden="1" x14ac:dyDescent="0.35">
      <c r="A184">
        <v>25599560</v>
      </c>
      <c r="B184">
        <v>1000120</v>
      </c>
      <c r="C184" t="s">
        <v>401</v>
      </c>
      <c r="D184" t="s">
        <v>402</v>
      </c>
      <c r="E184" t="s">
        <v>321</v>
      </c>
      <c r="F184" t="s">
        <v>322</v>
      </c>
      <c r="G184">
        <v>61</v>
      </c>
      <c r="H184" t="s">
        <v>157</v>
      </c>
      <c r="I184" t="s">
        <v>158</v>
      </c>
      <c r="J184" t="s">
        <v>25</v>
      </c>
      <c r="K184">
        <v>74515174</v>
      </c>
      <c r="L184">
        <v>353784588.809784</v>
      </c>
      <c r="M184">
        <v>84868</v>
      </c>
      <c r="N184">
        <v>4029.3793690000002</v>
      </c>
      <c r="O184">
        <v>3994.150549</v>
      </c>
      <c r="P184">
        <v>4140.0985170000004</v>
      </c>
      <c r="Q184">
        <v>4029.3793690000002</v>
      </c>
      <c r="R184" t="s">
        <v>26</v>
      </c>
      <c r="S184" t="s">
        <v>27</v>
      </c>
      <c r="T184" t="s">
        <v>404</v>
      </c>
      <c r="V184" s="3">
        <f t="shared" si="9"/>
        <v>30024990483108.75</v>
      </c>
      <c r="W184" s="3">
        <f t="shared" si="10"/>
        <v>735368398690895.25</v>
      </c>
      <c r="X184" s="3" t="str">
        <f>VLOOKUP(C184,[1]Mapping!$A:$B,2,FALSE)</f>
        <v>JALSH INDEX</v>
      </c>
      <c r="Y184" s="3">
        <f t="shared" si="11"/>
        <v>4.0829862333708271E-2</v>
      </c>
      <c r="Z184" s="3" t="e">
        <f>MATCH(Y184,[2]Sheet1!$P:$P,0)</f>
        <v>#N/A</v>
      </c>
    </row>
    <row r="185" spans="1:26" hidden="1" x14ac:dyDescent="0.35">
      <c r="A185">
        <v>25599561</v>
      </c>
      <c r="B185">
        <v>1000120</v>
      </c>
      <c r="C185" t="s">
        <v>401</v>
      </c>
      <c r="D185" t="s">
        <v>402</v>
      </c>
      <c r="E185" t="s">
        <v>321</v>
      </c>
      <c r="F185" t="s">
        <v>322</v>
      </c>
      <c r="G185">
        <v>67</v>
      </c>
      <c r="H185" t="s">
        <v>311</v>
      </c>
      <c r="I185" t="s">
        <v>312</v>
      </c>
      <c r="J185" t="s">
        <v>25</v>
      </c>
      <c r="K185">
        <v>74515174</v>
      </c>
      <c r="L185">
        <v>545891990.65958798</v>
      </c>
      <c r="M185">
        <v>24884</v>
      </c>
      <c r="N185">
        <v>1822.981221</v>
      </c>
      <c r="O185">
        <v>1799.5382870000001</v>
      </c>
      <c r="P185">
        <v>1885.6910720000001</v>
      </c>
      <c r="Q185">
        <v>1822.981221</v>
      </c>
      <c r="R185" t="s">
        <v>26</v>
      </c>
      <c r="S185" t="s">
        <v>27</v>
      </c>
      <c r="T185" t="s">
        <v>405</v>
      </c>
      <c r="V185" s="3">
        <f t="shared" si="9"/>
        <v>13583976295573.188</v>
      </c>
      <c r="W185" s="3">
        <f t="shared" si="10"/>
        <v>735368398690895.25</v>
      </c>
      <c r="X185" s="3" t="str">
        <f>VLOOKUP(C185,[1]Mapping!$A:$B,2,FALSE)</f>
        <v>JALSH INDEX</v>
      </c>
      <c r="Y185" s="3">
        <f t="shared" si="11"/>
        <v>1.8472341645025023E-2</v>
      </c>
      <c r="Z185" s="3" t="e">
        <f>MATCH(Y185,[2]Sheet1!$P:$P,0)</f>
        <v>#N/A</v>
      </c>
    </row>
    <row r="186" spans="1:26" hidden="1" x14ac:dyDescent="0.35">
      <c r="A186">
        <v>25599562</v>
      </c>
      <c r="B186">
        <v>1000120</v>
      </c>
      <c r="C186" t="s">
        <v>401</v>
      </c>
      <c r="D186" t="s">
        <v>402</v>
      </c>
      <c r="E186" t="s">
        <v>321</v>
      </c>
      <c r="F186" t="s">
        <v>322</v>
      </c>
      <c r="G186">
        <v>79</v>
      </c>
      <c r="H186" t="s">
        <v>160</v>
      </c>
      <c r="I186" t="s">
        <v>161</v>
      </c>
      <c r="J186" t="s">
        <v>25</v>
      </c>
      <c r="K186">
        <v>74515174</v>
      </c>
      <c r="L186">
        <v>881472684.87617302</v>
      </c>
      <c r="M186">
        <v>43393</v>
      </c>
      <c r="N186">
        <v>5133.1483449999996</v>
      </c>
      <c r="O186">
        <v>5046.2019710000004</v>
      </c>
      <c r="P186">
        <v>5292.4908850000002</v>
      </c>
      <c r="Q186">
        <v>5133.1483449999996</v>
      </c>
      <c r="R186" t="s">
        <v>26</v>
      </c>
      <c r="S186" t="s">
        <v>27</v>
      </c>
      <c r="T186" t="s">
        <v>406</v>
      </c>
      <c r="V186" s="3">
        <f t="shared" si="9"/>
        <v>38249744214831.773</v>
      </c>
      <c r="W186" s="3">
        <f t="shared" si="10"/>
        <v>735368398690895.25</v>
      </c>
      <c r="X186" s="3" t="str">
        <f>VLOOKUP(C186,[1]Mapping!$A:$B,2,FALSE)</f>
        <v>JALSH INDEX</v>
      </c>
      <c r="Y186" s="3">
        <f t="shared" si="11"/>
        <v>5.2014397522281444E-2</v>
      </c>
      <c r="Z186" s="3" t="e">
        <f>MATCH(Y186,[2]Sheet1!$P:$P,0)</f>
        <v>#N/A</v>
      </c>
    </row>
    <row r="187" spans="1:26" hidden="1" x14ac:dyDescent="0.35">
      <c r="A187">
        <v>25599563</v>
      </c>
      <c r="B187">
        <v>1000120</v>
      </c>
      <c r="C187" t="s">
        <v>401</v>
      </c>
      <c r="D187" t="s">
        <v>402</v>
      </c>
      <c r="E187" t="s">
        <v>321</v>
      </c>
      <c r="F187" t="s">
        <v>322</v>
      </c>
      <c r="G187">
        <v>101</v>
      </c>
      <c r="H187" t="s">
        <v>163</v>
      </c>
      <c r="I187" t="s">
        <v>164</v>
      </c>
      <c r="J187" t="s">
        <v>25</v>
      </c>
      <c r="K187">
        <v>74515174</v>
      </c>
      <c r="L187">
        <v>781393362.77818501</v>
      </c>
      <c r="M187">
        <v>18073</v>
      </c>
      <c r="N187">
        <v>1895.2008679999999</v>
      </c>
      <c r="O187">
        <v>1835.1139920000001</v>
      </c>
      <c r="P187">
        <v>1963.676835</v>
      </c>
      <c r="Q187">
        <v>1895.2008679999999</v>
      </c>
      <c r="R187" t="s">
        <v>26</v>
      </c>
      <c r="S187" t="s">
        <v>27</v>
      </c>
      <c r="T187" t="s">
        <v>407</v>
      </c>
      <c r="V187" s="3">
        <f t="shared" si="9"/>
        <v>14122122245490.137</v>
      </c>
      <c r="W187" s="3">
        <f t="shared" si="10"/>
        <v>735368398690895.25</v>
      </c>
      <c r="X187" s="3" t="str">
        <f>VLOOKUP(C187,[1]Mapping!$A:$B,2,FALSE)</f>
        <v>JALSH INDEX</v>
      </c>
      <c r="Y187" s="3">
        <f t="shared" si="11"/>
        <v>1.9204146208390754E-2</v>
      </c>
      <c r="Z187" s="3" t="e">
        <f>MATCH(Y187,[2]Sheet1!$P:$P,0)</f>
        <v>#N/A</v>
      </c>
    </row>
    <row r="188" spans="1:26" hidden="1" x14ac:dyDescent="0.35">
      <c r="A188">
        <v>25599564</v>
      </c>
      <c r="B188">
        <v>1000120</v>
      </c>
      <c r="C188" t="s">
        <v>401</v>
      </c>
      <c r="D188" t="s">
        <v>402</v>
      </c>
      <c r="E188" t="s">
        <v>321</v>
      </c>
      <c r="F188" t="s">
        <v>322</v>
      </c>
      <c r="G188">
        <v>105</v>
      </c>
      <c r="H188" t="s">
        <v>166</v>
      </c>
      <c r="I188" t="s">
        <v>167</v>
      </c>
      <c r="J188" t="s">
        <v>25</v>
      </c>
      <c r="K188">
        <v>74515174</v>
      </c>
      <c r="L188">
        <v>352897691.51198</v>
      </c>
      <c r="M188">
        <v>21999</v>
      </c>
      <c r="N188">
        <v>1041.8544159999999</v>
      </c>
      <c r="O188">
        <v>1027.646665</v>
      </c>
      <c r="P188">
        <v>1068.849144</v>
      </c>
      <c r="Q188">
        <v>1041.8544159999999</v>
      </c>
      <c r="R188" t="s">
        <v>26</v>
      </c>
      <c r="S188" t="s">
        <v>27</v>
      </c>
      <c r="T188" t="s">
        <v>408</v>
      </c>
      <c r="V188" s="3">
        <f t="shared" si="9"/>
        <v>7763396315572.0479</v>
      </c>
      <c r="W188" s="3">
        <f t="shared" si="10"/>
        <v>735368398690895.25</v>
      </c>
      <c r="X188" s="3" t="str">
        <f>VLOOKUP(C188,[1]Mapping!$A:$B,2,FALSE)</f>
        <v>JALSH INDEX</v>
      </c>
      <c r="Y188" s="3">
        <f t="shared" si="11"/>
        <v>1.0557152482201392E-2</v>
      </c>
      <c r="Z188" s="3" t="e">
        <f>MATCH(Y188,[2]Sheet1!$P:$P,0)</f>
        <v>#N/A</v>
      </c>
    </row>
    <row r="189" spans="1:26" hidden="1" x14ac:dyDescent="0.35">
      <c r="A189">
        <v>25599565</v>
      </c>
      <c r="B189">
        <v>1000120</v>
      </c>
      <c r="C189" t="s">
        <v>401</v>
      </c>
      <c r="D189" t="s">
        <v>402</v>
      </c>
      <c r="E189" t="s">
        <v>321</v>
      </c>
      <c r="F189" t="s">
        <v>322</v>
      </c>
      <c r="G189">
        <v>106</v>
      </c>
      <c r="H189" t="s">
        <v>121</v>
      </c>
      <c r="I189" t="s">
        <v>122</v>
      </c>
      <c r="J189" t="s">
        <v>25</v>
      </c>
      <c r="K189">
        <v>74515174</v>
      </c>
      <c r="L189">
        <v>126536420.842897</v>
      </c>
      <c r="M189">
        <v>88050</v>
      </c>
      <c r="N189">
        <v>1495.2030910000001</v>
      </c>
      <c r="O189">
        <v>1400.9568999999999</v>
      </c>
      <c r="P189">
        <v>1541.9016549999999</v>
      </c>
      <c r="Q189">
        <v>1495.2030910000001</v>
      </c>
      <c r="R189" t="s">
        <v>26</v>
      </c>
      <c r="S189" t="s">
        <v>27</v>
      </c>
      <c r="T189" t="s">
        <v>409</v>
      </c>
      <c r="V189" s="3">
        <f t="shared" si="9"/>
        <v>11141531855217.08</v>
      </c>
      <c r="W189" s="3">
        <f t="shared" si="10"/>
        <v>735368398690895.25</v>
      </c>
      <c r="X189" s="3" t="str">
        <f>VLOOKUP(C189,[1]Mapping!$A:$B,2,FALSE)</f>
        <v>JALSH INDEX</v>
      </c>
      <c r="Y189" s="3">
        <f t="shared" si="11"/>
        <v>1.5150952740220091E-2</v>
      </c>
      <c r="Z189" s="3" t="e">
        <f>MATCH(Y189,[2]Sheet1!$P:$P,0)</f>
        <v>#N/A</v>
      </c>
    </row>
    <row r="190" spans="1:26" hidden="1" x14ac:dyDescent="0.35">
      <c r="A190">
        <v>25599566</v>
      </c>
      <c r="B190">
        <v>1000120</v>
      </c>
      <c r="C190" t="s">
        <v>401</v>
      </c>
      <c r="D190" t="s">
        <v>402</v>
      </c>
      <c r="E190" t="s">
        <v>321</v>
      </c>
      <c r="F190" t="s">
        <v>322</v>
      </c>
      <c r="G190">
        <v>119</v>
      </c>
      <c r="H190" t="s">
        <v>124</v>
      </c>
      <c r="I190" t="s">
        <v>125</v>
      </c>
      <c r="J190" t="s">
        <v>25</v>
      </c>
      <c r="K190">
        <v>74515174</v>
      </c>
      <c r="L190">
        <v>323206338.47510397</v>
      </c>
      <c r="M190">
        <v>53300</v>
      </c>
      <c r="N190">
        <v>2311.8644049999998</v>
      </c>
      <c r="O190">
        <v>2286.880654</v>
      </c>
      <c r="P190">
        <v>2323.6189119999999</v>
      </c>
      <c r="Q190">
        <v>2311.8644049999998</v>
      </c>
      <c r="R190" t="s">
        <v>26</v>
      </c>
      <c r="S190" t="s">
        <v>27</v>
      </c>
      <c r="T190" t="s">
        <v>410</v>
      </c>
      <c r="V190" s="3">
        <f t="shared" si="9"/>
        <v>17226897840723.041</v>
      </c>
      <c r="W190" s="3">
        <f t="shared" si="10"/>
        <v>735368398690895.25</v>
      </c>
      <c r="X190" s="3" t="str">
        <f>VLOOKUP(C190,[1]Mapping!$A:$B,2,FALSE)</f>
        <v>JALSH INDEX</v>
      </c>
      <c r="Y190" s="3">
        <f t="shared" si="11"/>
        <v>2.3426214495197793E-2</v>
      </c>
      <c r="Z190" s="3" t="e">
        <f>MATCH(Y190,[2]Sheet1!$P:$P,0)</f>
        <v>#N/A</v>
      </c>
    </row>
    <row r="191" spans="1:26" hidden="1" x14ac:dyDescent="0.35">
      <c r="A191">
        <v>25599567</v>
      </c>
      <c r="B191">
        <v>1000120</v>
      </c>
      <c r="C191" t="s">
        <v>401</v>
      </c>
      <c r="D191" t="s">
        <v>402</v>
      </c>
      <c r="E191" t="s">
        <v>321</v>
      </c>
      <c r="F191" t="s">
        <v>322</v>
      </c>
      <c r="G191">
        <v>121</v>
      </c>
      <c r="H191" t="s">
        <v>61</v>
      </c>
      <c r="I191" t="s">
        <v>62</v>
      </c>
      <c r="J191" t="s">
        <v>25</v>
      </c>
      <c r="K191">
        <v>74515174</v>
      </c>
      <c r="L191">
        <v>104415277.38430899</v>
      </c>
      <c r="M191">
        <v>19113</v>
      </c>
      <c r="N191">
        <v>267.823194</v>
      </c>
      <c r="O191">
        <v>252.227149</v>
      </c>
      <c r="P191">
        <v>269.67286000000001</v>
      </c>
      <c r="Q191">
        <v>267.823194</v>
      </c>
      <c r="R191" t="s">
        <v>26</v>
      </c>
      <c r="S191" t="s">
        <v>27</v>
      </c>
      <c r="T191" t="s">
        <v>411</v>
      </c>
      <c r="V191" s="3">
        <f t="shared" si="9"/>
        <v>1995689196646.2979</v>
      </c>
      <c r="W191" s="3">
        <f t="shared" si="10"/>
        <v>735368398690895.25</v>
      </c>
      <c r="X191" s="3" t="str">
        <f>VLOOKUP(C191,[1]Mapping!$A:$B,2,FALSE)</f>
        <v>JALSH INDEX</v>
      </c>
      <c r="Y191" s="3">
        <f t="shared" si="11"/>
        <v>2.7138631469601211E-3</v>
      </c>
      <c r="Z191" s="3" t="e">
        <f>MATCH(Y191,[2]Sheet1!$P:$P,0)</f>
        <v>#N/A</v>
      </c>
    </row>
    <row r="192" spans="1:26" hidden="1" x14ac:dyDescent="0.35">
      <c r="A192">
        <v>25599568</v>
      </c>
      <c r="B192">
        <v>1000120</v>
      </c>
      <c r="C192" t="s">
        <v>401</v>
      </c>
      <c r="D192" t="s">
        <v>402</v>
      </c>
      <c r="E192" t="s">
        <v>321</v>
      </c>
      <c r="F192" t="s">
        <v>322</v>
      </c>
      <c r="G192">
        <v>193</v>
      </c>
      <c r="H192" t="s">
        <v>343</v>
      </c>
      <c r="I192" t="s">
        <v>344</v>
      </c>
      <c r="J192" t="s">
        <v>25</v>
      </c>
      <c r="K192">
        <v>74515174</v>
      </c>
      <c r="L192">
        <v>246854438.91902801</v>
      </c>
      <c r="M192">
        <v>13374</v>
      </c>
      <c r="N192">
        <v>443.05489499999999</v>
      </c>
      <c r="O192">
        <v>424.436916</v>
      </c>
      <c r="P192">
        <v>443.05489499999999</v>
      </c>
      <c r="Q192">
        <v>443.05489499999999</v>
      </c>
      <c r="R192" t="s">
        <v>26</v>
      </c>
      <c r="S192" t="s">
        <v>27</v>
      </c>
      <c r="T192" t="s">
        <v>412</v>
      </c>
      <c r="V192" s="3">
        <f t="shared" si="9"/>
        <v>3301431266103.0806</v>
      </c>
      <c r="W192" s="3">
        <f t="shared" si="10"/>
        <v>735368398690895.25</v>
      </c>
      <c r="X192" s="3" t="str">
        <f>VLOOKUP(C192,[1]Mapping!$A:$B,2,FALSE)</f>
        <v>JALSH INDEX</v>
      </c>
      <c r="Y192" s="3">
        <f t="shared" si="11"/>
        <v>4.4894929833540539E-3</v>
      </c>
      <c r="Z192" s="3" t="e">
        <f>MATCH(Y192,[2]Sheet1!$P:$P,0)</f>
        <v>#N/A</v>
      </c>
    </row>
    <row r="193" spans="1:26" hidden="1" x14ac:dyDescent="0.35">
      <c r="A193">
        <v>25599569</v>
      </c>
      <c r="B193">
        <v>1000120</v>
      </c>
      <c r="C193" t="s">
        <v>401</v>
      </c>
      <c r="D193" t="s">
        <v>402</v>
      </c>
      <c r="E193" t="s">
        <v>321</v>
      </c>
      <c r="F193" t="s">
        <v>322</v>
      </c>
      <c r="G193">
        <v>201</v>
      </c>
      <c r="H193" t="s">
        <v>132</v>
      </c>
      <c r="I193" t="s">
        <v>133</v>
      </c>
      <c r="J193" t="s">
        <v>25</v>
      </c>
      <c r="K193">
        <v>74515174</v>
      </c>
      <c r="L193">
        <v>454837582.458</v>
      </c>
      <c r="M193">
        <v>24566</v>
      </c>
      <c r="N193">
        <v>1499.4986180000001</v>
      </c>
      <c r="O193">
        <v>1468.6125850000001</v>
      </c>
      <c r="P193">
        <v>1499.4986180000001</v>
      </c>
      <c r="Q193">
        <v>1499.4986180000001</v>
      </c>
      <c r="R193" t="s">
        <v>26</v>
      </c>
      <c r="S193" t="s">
        <v>27</v>
      </c>
      <c r="T193" t="s">
        <v>413</v>
      </c>
      <c r="V193" s="3">
        <f t="shared" si="9"/>
        <v>11173540050663.229</v>
      </c>
      <c r="W193" s="3">
        <f t="shared" si="10"/>
        <v>735368398690895.25</v>
      </c>
      <c r="X193" s="3" t="str">
        <f>VLOOKUP(C193,[1]Mapping!$A:$B,2,FALSE)</f>
        <v>JALSH INDEX</v>
      </c>
      <c r="Y193" s="3">
        <f t="shared" si="11"/>
        <v>1.5194479488858093E-2</v>
      </c>
      <c r="Z193" s="3" t="e">
        <f>MATCH(Y193,[2]Sheet1!$P:$P,0)</f>
        <v>#N/A</v>
      </c>
    </row>
    <row r="194" spans="1:26" hidden="1" x14ac:dyDescent="0.35">
      <c r="A194">
        <v>25599570</v>
      </c>
      <c r="B194">
        <v>1000120</v>
      </c>
      <c r="C194" t="s">
        <v>401</v>
      </c>
      <c r="D194" t="s">
        <v>402</v>
      </c>
      <c r="E194" t="s">
        <v>321</v>
      </c>
      <c r="F194" t="s">
        <v>322</v>
      </c>
      <c r="G194">
        <v>209</v>
      </c>
      <c r="H194" t="s">
        <v>237</v>
      </c>
      <c r="I194" t="s">
        <v>238</v>
      </c>
      <c r="J194" t="s">
        <v>25</v>
      </c>
      <c r="K194">
        <v>74515174</v>
      </c>
      <c r="L194">
        <v>1311774036.19824</v>
      </c>
      <c r="M194">
        <v>23206</v>
      </c>
      <c r="N194">
        <v>4085.2119969999999</v>
      </c>
      <c r="O194">
        <v>3983.9883089999998</v>
      </c>
      <c r="P194">
        <v>4103.3442400000004</v>
      </c>
      <c r="Q194">
        <v>4085.2119969999999</v>
      </c>
      <c r="R194" t="s">
        <v>26</v>
      </c>
      <c r="S194" t="s">
        <v>27</v>
      </c>
      <c r="T194" t="s">
        <v>414</v>
      </c>
      <c r="V194" s="3">
        <f t="shared" si="9"/>
        <v>30441028284016.359</v>
      </c>
      <c r="W194" s="3">
        <f t="shared" si="10"/>
        <v>735368398690895.25</v>
      </c>
      <c r="X194" s="3" t="str">
        <f>VLOOKUP(C194,[1]Mapping!$A:$B,2,FALSE)</f>
        <v>JALSH INDEX</v>
      </c>
      <c r="Y194" s="3">
        <f t="shared" si="11"/>
        <v>4.1395616589191969E-2</v>
      </c>
      <c r="Z194" s="3" t="e">
        <f>MATCH(Y194,[2]Sheet1!$P:$P,0)</f>
        <v>#N/A</v>
      </c>
    </row>
    <row r="195" spans="1:26" hidden="1" x14ac:dyDescent="0.35">
      <c r="A195">
        <v>25599571</v>
      </c>
      <c r="B195">
        <v>1000120</v>
      </c>
      <c r="C195" t="s">
        <v>401</v>
      </c>
      <c r="D195" t="s">
        <v>402</v>
      </c>
      <c r="E195" t="s">
        <v>321</v>
      </c>
      <c r="F195" t="s">
        <v>322</v>
      </c>
      <c r="G195">
        <v>213</v>
      </c>
      <c r="H195" t="s">
        <v>216</v>
      </c>
      <c r="I195" t="s">
        <v>217</v>
      </c>
      <c r="J195" t="s">
        <v>25</v>
      </c>
      <c r="K195">
        <v>74515174</v>
      </c>
      <c r="L195">
        <v>827802173.17364097</v>
      </c>
      <c r="M195">
        <v>17776</v>
      </c>
      <c r="N195">
        <v>1974.7671029999999</v>
      </c>
      <c r="O195">
        <v>1933.1076929999999</v>
      </c>
      <c r="P195">
        <v>1981.4326080000001</v>
      </c>
      <c r="Q195">
        <v>1974.7671029999999</v>
      </c>
      <c r="R195" t="s">
        <v>26</v>
      </c>
      <c r="S195" t="s">
        <v>27</v>
      </c>
      <c r="T195" t="s">
        <v>415</v>
      </c>
      <c r="V195" s="3">
        <f t="shared" si="9"/>
        <v>14715011430334.643</v>
      </c>
      <c r="W195" s="3">
        <f t="shared" si="10"/>
        <v>735368398690895.25</v>
      </c>
      <c r="X195" s="3" t="str">
        <f>VLOOKUP(C195,[1]Mapping!$A:$B,2,FALSE)</f>
        <v>JALSH INDEX</v>
      </c>
      <c r="Y195" s="3">
        <f t="shared" si="11"/>
        <v>2.0010394050832676E-2</v>
      </c>
      <c r="Z195" s="3" t="e">
        <f>MATCH(Y195,[2]Sheet1!$P:$P,0)</f>
        <v>#N/A</v>
      </c>
    </row>
    <row r="196" spans="1:26" hidden="1" x14ac:dyDescent="0.35">
      <c r="A196">
        <v>25599572</v>
      </c>
      <c r="B196">
        <v>1000120</v>
      </c>
      <c r="C196" t="s">
        <v>401</v>
      </c>
      <c r="D196" t="s">
        <v>402</v>
      </c>
      <c r="E196" t="s">
        <v>321</v>
      </c>
      <c r="F196" t="s">
        <v>322</v>
      </c>
      <c r="G196">
        <v>220</v>
      </c>
      <c r="H196" t="s">
        <v>416</v>
      </c>
      <c r="I196" t="s">
        <v>417</v>
      </c>
      <c r="J196" t="s">
        <v>25</v>
      </c>
      <c r="K196">
        <v>74515174</v>
      </c>
      <c r="L196">
        <v>45111578.255999997</v>
      </c>
      <c r="M196">
        <v>13729</v>
      </c>
      <c r="N196">
        <v>83.115534999999994</v>
      </c>
      <c r="O196">
        <v>82.031867000000005</v>
      </c>
      <c r="P196">
        <v>83.654342</v>
      </c>
      <c r="Q196">
        <v>83.115534999999994</v>
      </c>
      <c r="R196" t="s">
        <v>26</v>
      </c>
      <c r="S196" t="s">
        <v>27</v>
      </c>
      <c r="T196" t="s">
        <v>418</v>
      </c>
      <c r="V196" s="3">
        <f t="shared" si="9"/>
        <v>619336857876.6239</v>
      </c>
      <c r="W196" s="3">
        <f t="shared" si="10"/>
        <v>735368398690895.25</v>
      </c>
      <c r="X196" s="3" t="str">
        <f>VLOOKUP(C196,[1]Mapping!$A:$B,2,FALSE)</f>
        <v>JALSH INDEX</v>
      </c>
      <c r="Y196" s="3">
        <f t="shared" si="11"/>
        <v>8.422130444810642E-4</v>
      </c>
      <c r="Z196" s="3" t="e">
        <f>MATCH(Y196,[2]Sheet1!$P:$P,0)</f>
        <v>#N/A</v>
      </c>
    </row>
    <row r="197" spans="1:26" hidden="1" x14ac:dyDescent="0.35">
      <c r="A197">
        <v>25599573</v>
      </c>
      <c r="B197">
        <v>1000120</v>
      </c>
      <c r="C197" t="s">
        <v>401</v>
      </c>
      <c r="D197" t="s">
        <v>402</v>
      </c>
      <c r="E197" t="s">
        <v>321</v>
      </c>
      <c r="F197" t="s">
        <v>322</v>
      </c>
      <c r="G197">
        <v>230</v>
      </c>
      <c r="H197" t="s">
        <v>64</v>
      </c>
      <c r="I197" t="s">
        <v>65</v>
      </c>
      <c r="J197" t="s">
        <v>25</v>
      </c>
      <c r="K197">
        <v>74515174</v>
      </c>
      <c r="L197">
        <v>1258243938.098</v>
      </c>
      <c r="M197">
        <v>3443</v>
      </c>
      <c r="N197">
        <v>581.37606600000004</v>
      </c>
      <c r="O197">
        <v>564.82803999999999</v>
      </c>
      <c r="P197">
        <v>581.37606600000004</v>
      </c>
      <c r="Q197">
        <v>581.37606600000004</v>
      </c>
      <c r="R197" t="s">
        <v>26</v>
      </c>
      <c r="S197" t="s">
        <v>27</v>
      </c>
      <c r="T197" t="s">
        <v>419</v>
      </c>
      <c r="V197" s="3">
        <f t="shared" ref="V197:V260" si="12">L197*M197</f>
        <v>4332133878871.4141</v>
      </c>
      <c r="W197" s="3">
        <f t="shared" ref="W197:W260" si="13">SUMIF(D:D,D:D,V:V)</f>
        <v>735368398690895.25</v>
      </c>
      <c r="X197" s="3" t="str">
        <f>VLOOKUP(C197,[1]Mapping!$A:$B,2,FALSE)</f>
        <v>JALSH INDEX</v>
      </c>
      <c r="Y197" s="3">
        <f t="shared" ref="Y197:Y260" si="14">V197/W197</f>
        <v>5.8911069425657808E-3</v>
      </c>
      <c r="Z197" s="3" t="e">
        <f>MATCH(Y197,[2]Sheet1!$P:$P,0)</f>
        <v>#N/A</v>
      </c>
    </row>
    <row r="198" spans="1:26" hidden="1" x14ac:dyDescent="0.35">
      <c r="A198">
        <v>25599574</v>
      </c>
      <c r="B198">
        <v>1000120</v>
      </c>
      <c r="C198" t="s">
        <v>401</v>
      </c>
      <c r="D198" t="s">
        <v>402</v>
      </c>
      <c r="E198" t="s">
        <v>321</v>
      </c>
      <c r="F198" t="s">
        <v>322</v>
      </c>
      <c r="G198">
        <v>233</v>
      </c>
      <c r="H198" t="s">
        <v>420</v>
      </c>
      <c r="I198" t="s">
        <v>421</v>
      </c>
      <c r="J198" t="s">
        <v>25</v>
      </c>
      <c r="K198">
        <v>74515174</v>
      </c>
      <c r="L198">
        <v>40261456.524899997</v>
      </c>
      <c r="M198">
        <v>44540</v>
      </c>
      <c r="N198">
        <v>240.655047</v>
      </c>
      <c r="O198">
        <v>236.65133399999999</v>
      </c>
      <c r="P198">
        <v>240.655047</v>
      </c>
      <c r="Q198">
        <v>240.655047</v>
      </c>
      <c r="R198" t="s">
        <v>26</v>
      </c>
      <c r="S198" t="s">
        <v>27</v>
      </c>
      <c r="T198" t="s">
        <v>422</v>
      </c>
      <c r="V198" s="3">
        <f t="shared" si="12"/>
        <v>1793245273619.0459</v>
      </c>
      <c r="W198" s="3">
        <f t="shared" si="13"/>
        <v>735368398690895.25</v>
      </c>
      <c r="X198" s="3" t="str">
        <f>VLOOKUP(C198,[1]Mapping!$A:$B,2,FALSE)</f>
        <v>JALSH INDEX</v>
      </c>
      <c r="Y198" s="3">
        <f t="shared" si="14"/>
        <v>2.4385672226483841E-3</v>
      </c>
      <c r="Z198" s="3" t="e">
        <f>MATCH(Y198,[2]Sheet1!$P:$P,0)</f>
        <v>#N/A</v>
      </c>
    </row>
    <row r="199" spans="1:26" hidden="1" x14ac:dyDescent="0.35">
      <c r="A199">
        <v>25599575</v>
      </c>
      <c r="B199">
        <v>1000120</v>
      </c>
      <c r="C199" t="s">
        <v>401</v>
      </c>
      <c r="D199" t="s">
        <v>402</v>
      </c>
      <c r="E199" t="s">
        <v>321</v>
      </c>
      <c r="F199" t="s">
        <v>322</v>
      </c>
      <c r="G199">
        <v>264</v>
      </c>
      <c r="H199" t="s">
        <v>140</v>
      </c>
      <c r="I199" t="s">
        <v>141</v>
      </c>
      <c r="J199" t="s">
        <v>25</v>
      </c>
      <c r="K199">
        <v>74515174</v>
      </c>
      <c r="L199">
        <v>3367993370.3309999</v>
      </c>
      <c r="M199">
        <v>1426</v>
      </c>
      <c r="N199">
        <v>644.53429900000003</v>
      </c>
      <c r="O199">
        <v>636.85050999999999</v>
      </c>
      <c r="P199">
        <v>645.89026200000001</v>
      </c>
      <c r="Q199">
        <v>644.53429900000003</v>
      </c>
      <c r="R199" t="s">
        <v>26</v>
      </c>
      <c r="S199" t="s">
        <v>27</v>
      </c>
      <c r="T199" t="s">
        <v>423</v>
      </c>
      <c r="V199" s="3">
        <f t="shared" si="12"/>
        <v>4802758546092.0059</v>
      </c>
      <c r="W199" s="3">
        <f t="shared" si="13"/>
        <v>735368398690895.25</v>
      </c>
      <c r="X199" s="3" t="str">
        <f>VLOOKUP(C199,[1]Mapping!$A:$B,2,FALSE)</f>
        <v>JALSH INDEX</v>
      </c>
      <c r="Y199" s="3">
        <f t="shared" si="14"/>
        <v>6.5310918372911992E-3</v>
      </c>
      <c r="Z199" s="3" t="e">
        <f>MATCH(Y199,[2]Sheet1!$P:$P,0)</f>
        <v>#N/A</v>
      </c>
    </row>
    <row r="200" spans="1:26" hidden="1" x14ac:dyDescent="0.35">
      <c r="A200">
        <v>25599576</v>
      </c>
      <c r="B200">
        <v>1000120</v>
      </c>
      <c r="C200" t="s">
        <v>401</v>
      </c>
      <c r="D200" t="s">
        <v>402</v>
      </c>
      <c r="E200" t="s">
        <v>321</v>
      </c>
      <c r="F200" t="s">
        <v>322</v>
      </c>
      <c r="G200">
        <v>266</v>
      </c>
      <c r="H200" t="s">
        <v>143</v>
      </c>
      <c r="I200" t="s">
        <v>144</v>
      </c>
      <c r="J200" t="s">
        <v>25</v>
      </c>
      <c r="K200">
        <v>74515174</v>
      </c>
      <c r="L200">
        <v>379333635.028467</v>
      </c>
      <c r="M200">
        <v>4368</v>
      </c>
      <c r="N200">
        <v>222.36132900000001</v>
      </c>
      <c r="O200">
        <v>216.201595</v>
      </c>
      <c r="P200">
        <v>226.535695</v>
      </c>
      <c r="Q200">
        <v>222.36132900000001</v>
      </c>
      <c r="R200" t="s">
        <v>26</v>
      </c>
      <c r="S200" t="s">
        <v>27</v>
      </c>
      <c r="T200" t="s">
        <v>424</v>
      </c>
      <c r="V200" s="3">
        <f t="shared" si="12"/>
        <v>1656929317804.3438</v>
      </c>
      <c r="W200" s="3">
        <f t="shared" si="13"/>
        <v>735368398690895.25</v>
      </c>
      <c r="X200" s="3" t="str">
        <f>VLOOKUP(C200,[1]Mapping!$A:$B,2,FALSE)</f>
        <v>JALSH INDEX</v>
      </c>
      <c r="Y200" s="3">
        <f t="shared" si="14"/>
        <v>2.2531962493275667E-3</v>
      </c>
      <c r="Z200" s="3" t="e">
        <f>MATCH(Y200,[2]Sheet1!$P:$P,0)</f>
        <v>#N/A</v>
      </c>
    </row>
    <row r="201" spans="1:26" hidden="1" x14ac:dyDescent="0.35">
      <c r="A201">
        <v>25599577</v>
      </c>
      <c r="B201">
        <v>1000120</v>
      </c>
      <c r="C201" t="s">
        <v>401</v>
      </c>
      <c r="D201" t="s">
        <v>402</v>
      </c>
      <c r="E201" t="s">
        <v>321</v>
      </c>
      <c r="F201" t="s">
        <v>322</v>
      </c>
      <c r="G201">
        <v>304</v>
      </c>
      <c r="H201" t="s">
        <v>67</v>
      </c>
      <c r="I201" t="s">
        <v>68</v>
      </c>
      <c r="J201" t="s">
        <v>25</v>
      </c>
      <c r="K201">
        <v>74515174</v>
      </c>
      <c r="L201">
        <v>331030946.76477802</v>
      </c>
      <c r="M201">
        <v>9536</v>
      </c>
      <c r="N201">
        <v>423.63332700000001</v>
      </c>
      <c r="O201">
        <v>421.72306700000001</v>
      </c>
      <c r="P201">
        <v>427.85366699999997</v>
      </c>
      <c r="Q201">
        <v>423.63332700000001</v>
      </c>
      <c r="R201" t="s">
        <v>26</v>
      </c>
      <c r="S201" t="s">
        <v>27</v>
      </c>
      <c r="T201" t="s">
        <v>425</v>
      </c>
      <c r="V201" s="3">
        <f t="shared" si="12"/>
        <v>3156711108348.9233</v>
      </c>
      <c r="W201" s="3">
        <f t="shared" si="13"/>
        <v>735368398690895.25</v>
      </c>
      <c r="X201" s="3" t="str">
        <f>VLOOKUP(C201,[1]Mapping!$A:$B,2,FALSE)</f>
        <v>JALSH INDEX</v>
      </c>
      <c r="Y201" s="3">
        <f t="shared" si="14"/>
        <v>4.2926934499340859E-3</v>
      </c>
      <c r="Z201" s="3" t="e">
        <f>MATCH(Y201,[2]Sheet1!$P:$P,0)</f>
        <v>#N/A</v>
      </c>
    </row>
    <row r="202" spans="1:26" hidden="1" x14ac:dyDescent="0.35">
      <c r="A202">
        <v>25599578</v>
      </c>
      <c r="B202">
        <v>1000120</v>
      </c>
      <c r="C202" t="s">
        <v>401</v>
      </c>
      <c r="D202" t="s">
        <v>402</v>
      </c>
      <c r="E202" t="s">
        <v>321</v>
      </c>
      <c r="F202" t="s">
        <v>322</v>
      </c>
      <c r="G202">
        <v>306</v>
      </c>
      <c r="H202" t="s">
        <v>426</v>
      </c>
      <c r="I202" t="s">
        <v>427</v>
      </c>
      <c r="J202" t="s">
        <v>25</v>
      </c>
      <c r="K202">
        <v>74515174</v>
      </c>
      <c r="L202">
        <v>141504632.922216</v>
      </c>
      <c r="M202">
        <v>11800</v>
      </c>
      <c r="N202">
        <v>224.08250200000001</v>
      </c>
      <c r="O202">
        <v>223.28492</v>
      </c>
      <c r="P202">
        <v>225.24089499999999</v>
      </c>
      <c r="Q202">
        <v>224.08250200000001</v>
      </c>
      <c r="R202" t="s">
        <v>26</v>
      </c>
      <c r="S202" t="s">
        <v>27</v>
      </c>
      <c r="T202" t="s">
        <v>428</v>
      </c>
      <c r="V202" s="3">
        <f t="shared" si="12"/>
        <v>1669754668482.1487</v>
      </c>
      <c r="W202" s="3">
        <f t="shared" si="13"/>
        <v>735368398690895.25</v>
      </c>
      <c r="X202" s="3" t="str">
        <f>VLOOKUP(C202,[1]Mapping!$A:$B,2,FALSE)</f>
        <v>JALSH INDEX</v>
      </c>
      <c r="Y202" s="3">
        <f t="shared" si="14"/>
        <v>2.2706369643496378E-3</v>
      </c>
      <c r="Z202" s="3" t="e">
        <f>MATCH(Y202,[2]Sheet1!$P:$P,0)</f>
        <v>#N/A</v>
      </c>
    </row>
    <row r="203" spans="1:26" hidden="1" x14ac:dyDescent="0.35">
      <c r="A203">
        <v>25599579</v>
      </c>
      <c r="B203">
        <v>1000120</v>
      </c>
      <c r="C203" t="s">
        <v>401</v>
      </c>
      <c r="D203" t="s">
        <v>402</v>
      </c>
      <c r="E203" t="s">
        <v>321</v>
      </c>
      <c r="F203" t="s">
        <v>322</v>
      </c>
      <c r="G203">
        <v>325</v>
      </c>
      <c r="H203" t="s">
        <v>429</v>
      </c>
      <c r="I203" t="s">
        <v>430</v>
      </c>
      <c r="J203" t="s">
        <v>25</v>
      </c>
      <c r="K203">
        <v>74515174</v>
      </c>
      <c r="L203">
        <v>590843251.71701205</v>
      </c>
      <c r="M203">
        <v>1157</v>
      </c>
      <c r="N203">
        <v>91.740460999999996</v>
      </c>
      <c r="O203">
        <v>89.282419000000004</v>
      </c>
      <c r="P203">
        <v>92.136919000000006</v>
      </c>
      <c r="Q203">
        <v>91.740460999999996</v>
      </c>
      <c r="R203" t="s">
        <v>26</v>
      </c>
      <c r="S203" t="s">
        <v>27</v>
      </c>
      <c r="T203" t="s">
        <v>431</v>
      </c>
      <c r="V203" s="3">
        <f t="shared" si="12"/>
        <v>683605642236.58289</v>
      </c>
      <c r="W203" s="3">
        <f t="shared" si="13"/>
        <v>735368398690895.25</v>
      </c>
      <c r="X203" s="3" t="str">
        <f>VLOOKUP(C203,[1]Mapping!$A:$B,2,FALSE)</f>
        <v>JALSH INDEX</v>
      </c>
      <c r="Y203" s="3">
        <f t="shared" si="14"/>
        <v>9.2960976220019713E-4</v>
      </c>
      <c r="Z203" s="3" t="e">
        <f>MATCH(Y203,[2]Sheet1!$P:$P,0)</f>
        <v>#N/A</v>
      </c>
    </row>
    <row r="204" spans="1:26" hidden="1" x14ac:dyDescent="0.35">
      <c r="A204">
        <v>25599580</v>
      </c>
      <c r="B204">
        <v>1000120</v>
      </c>
      <c r="C204" t="s">
        <v>401</v>
      </c>
      <c r="D204" t="s">
        <v>402</v>
      </c>
      <c r="E204" t="s">
        <v>321</v>
      </c>
      <c r="F204" t="s">
        <v>322</v>
      </c>
      <c r="G204">
        <v>356</v>
      </c>
      <c r="H204" t="s">
        <v>192</v>
      </c>
      <c r="I204" t="s">
        <v>193</v>
      </c>
      <c r="J204" t="s">
        <v>25</v>
      </c>
      <c r="K204">
        <v>74515174</v>
      </c>
      <c r="L204">
        <v>47800724.189701997</v>
      </c>
      <c r="M204">
        <v>314898</v>
      </c>
      <c r="N204">
        <v>2020.0385550000001</v>
      </c>
      <c r="O204">
        <v>2014.4126900000001</v>
      </c>
      <c r="P204">
        <v>2060.0867629999998</v>
      </c>
      <c r="Q204">
        <v>2020.0385550000001</v>
      </c>
      <c r="R204" t="s">
        <v>26</v>
      </c>
      <c r="S204" t="s">
        <v>27</v>
      </c>
      <c r="T204" t="s">
        <v>432</v>
      </c>
      <c r="V204" s="3">
        <f t="shared" si="12"/>
        <v>15052352445888.779</v>
      </c>
      <c r="W204" s="3">
        <f t="shared" si="13"/>
        <v>735368398690895.25</v>
      </c>
      <c r="X204" s="3" t="str">
        <f>VLOOKUP(C204,[1]Mapping!$A:$B,2,FALSE)</f>
        <v>JALSH INDEX</v>
      </c>
      <c r="Y204" s="3">
        <f t="shared" si="14"/>
        <v>2.0469131489312047E-2</v>
      </c>
      <c r="Z204" s="3" t="e">
        <f>MATCH(Y204,[2]Sheet1!$P:$P,0)</f>
        <v>#N/A</v>
      </c>
    </row>
    <row r="205" spans="1:26" hidden="1" x14ac:dyDescent="0.35">
      <c r="A205">
        <v>25599581</v>
      </c>
      <c r="B205">
        <v>1000120</v>
      </c>
      <c r="C205" t="s">
        <v>401</v>
      </c>
      <c r="D205" t="s">
        <v>402</v>
      </c>
      <c r="E205" t="s">
        <v>321</v>
      </c>
      <c r="F205" t="s">
        <v>322</v>
      </c>
      <c r="G205">
        <v>378</v>
      </c>
      <c r="H205" t="s">
        <v>433</v>
      </c>
      <c r="I205" t="s">
        <v>434</v>
      </c>
      <c r="J205" t="s">
        <v>25</v>
      </c>
      <c r="K205">
        <v>74515174</v>
      </c>
      <c r="L205">
        <v>172317782.87351</v>
      </c>
      <c r="M205">
        <v>4736</v>
      </c>
      <c r="N205">
        <v>109.520917</v>
      </c>
      <c r="O205">
        <v>109.058413</v>
      </c>
      <c r="P205">
        <v>110.44592400000001</v>
      </c>
      <c r="Q205">
        <v>109.520917</v>
      </c>
      <c r="R205" t="s">
        <v>26</v>
      </c>
      <c r="S205" t="s">
        <v>27</v>
      </c>
      <c r="T205" t="s">
        <v>435</v>
      </c>
      <c r="V205" s="3">
        <f t="shared" si="12"/>
        <v>816097019688.94336</v>
      </c>
      <c r="W205" s="3">
        <f t="shared" si="13"/>
        <v>735368398690895.25</v>
      </c>
      <c r="X205" s="3" t="str">
        <f>VLOOKUP(C205,[1]Mapping!$A:$B,2,FALSE)</f>
        <v>JALSH INDEX</v>
      </c>
      <c r="Y205" s="3">
        <f t="shared" si="14"/>
        <v>1.1097798343548096E-3</v>
      </c>
      <c r="Z205" s="3" t="e">
        <f>MATCH(Y205,[2]Sheet1!$P:$P,0)</f>
        <v>#N/A</v>
      </c>
    </row>
    <row r="206" spans="1:26" hidden="1" x14ac:dyDescent="0.35">
      <c r="A206">
        <v>25599582</v>
      </c>
      <c r="B206">
        <v>1000120</v>
      </c>
      <c r="C206" t="s">
        <v>401</v>
      </c>
      <c r="D206" t="s">
        <v>402</v>
      </c>
      <c r="E206" t="s">
        <v>321</v>
      </c>
      <c r="F206" t="s">
        <v>322</v>
      </c>
      <c r="G206">
        <v>412</v>
      </c>
      <c r="H206" t="s">
        <v>436</v>
      </c>
      <c r="I206" t="s">
        <v>437</v>
      </c>
      <c r="J206" t="s">
        <v>25</v>
      </c>
      <c r="K206">
        <v>74515174</v>
      </c>
      <c r="L206">
        <v>401152431.963404</v>
      </c>
      <c r="M206">
        <v>998</v>
      </c>
      <c r="N206">
        <v>53.727328999999997</v>
      </c>
      <c r="O206">
        <v>53.727328999999997</v>
      </c>
      <c r="P206">
        <v>54.373348999999997</v>
      </c>
      <c r="Q206">
        <v>53.727328999999997</v>
      </c>
      <c r="R206" t="s">
        <v>26</v>
      </c>
      <c r="S206" t="s">
        <v>27</v>
      </c>
      <c r="T206" t="s">
        <v>438</v>
      </c>
      <c r="V206" s="3">
        <f t="shared" si="12"/>
        <v>400350127099.47717</v>
      </c>
      <c r="W206" s="3">
        <f t="shared" si="13"/>
        <v>735368398690895.25</v>
      </c>
      <c r="X206" s="3" t="str">
        <f>VLOOKUP(C206,[1]Mapping!$A:$B,2,FALSE)</f>
        <v>JALSH INDEX</v>
      </c>
      <c r="Y206" s="3">
        <f t="shared" si="14"/>
        <v>5.4442117421986251E-4</v>
      </c>
      <c r="Z206" s="3" t="e">
        <f>MATCH(Y206,[2]Sheet1!$P:$P,0)</f>
        <v>#N/A</v>
      </c>
    </row>
    <row r="207" spans="1:26" hidden="1" x14ac:dyDescent="0.35">
      <c r="A207">
        <v>25599583</v>
      </c>
      <c r="B207">
        <v>1000120</v>
      </c>
      <c r="C207" t="s">
        <v>401</v>
      </c>
      <c r="D207" t="s">
        <v>402</v>
      </c>
      <c r="E207" t="s">
        <v>321</v>
      </c>
      <c r="F207" t="s">
        <v>322</v>
      </c>
      <c r="G207">
        <v>420</v>
      </c>
      <c r="H207" t="s">
        <v>439</v>
      </c>
      <c r="I207" t="s">
        <v>440</v>
      </c>
      <c r="J207" t="s">
        <v>25</v>
      </c>
      <c r="K207">
        <v>74515174</v>
      </c>
      <c r="L207">
        <v>1213452880.9930201</v>
      </c>
      <c r="M207">
        <v>522</v>
      </c>
      <c r="N207">
        <v>85.005826999999996</v>
      </c>
      <c r="O207">
        <v>82.400284999999997</v>
      </c>
      <c r="P207">
        <v>85.168673999999996</v>
      </c>
      <c r="Q207">
        <v>85.005826999999996</v>
      </c>
      <c r="R207" t="s">
        <v>26</v>
      </c>
      <c r="S207" t="s">
        <v>27</v>
      </c>
      <c r="T207" t="s">
        <v>441</v>
      </c>
      <c r="V207" s="3">
        <f t="shared" si="12"/>
        <v>633422403878.35645</v>
      </c>
      <c r="W207" s="3">
        <f t="shared" si="13"/>
        <v>735368398690895.25</v>
      </c>
      <c r="X207" s="3" t="str">
        <f>VLOOKUP(C207,[1]Mapping!$A:$B,2,FALSE)</f>
        <v>JALSH INDEX</v>
      </c>
      <c r="Y207" s="3">
        <f t="shared" si="14"/>
        <v>8.6136745202265513E-4</v>
      </c>
      <c r="Z207" s="3" t="e">
        <f>MATCH(Y207,[2]Sheet1!$P:$P,0)</f>
        <v>#N/A</v>
      </c>
    </row>
    <row r="208" spans="1:26" hidden="1" x14ac:dyDescent="0.35">
      <c r="A208">
        <v>25599584</v>
      </c>
      <c r="B208">
        <v>1000120</v>
      </c>
      <c r="C208" t="s">
        <v>401</v>
      </c>
      <c r="D208" t="s">
        <v>402</v>
      </c>
      <c r="E208" t="s">
        <v>321</v>
      </c>
      <c r="F208" t="s">
        <v>322</v>
      </c>
      <c r="G208">
        <v>427</v>
      </c>
      <c r="H208" t="s">
        <v>442</v>
      </c>
      <c r="I208" t="s">
        <v>443</v>
      </c>
      <c r="J208" t="s">
        <v>25</v>
      </c>
      <c r="K208">
        <v>74515174</v>
      </c>
      <c r="L208">
        <v>105390420.03953999</v>
      </c>
      <c r="M208">
        <v>10365</v>
      </c>
      <c r="N208">
        <v>146.59721500000001</v>
      </c>
      <c r="O208">
        <v>141.44898699999999</v>
      </c>
      <c r="P208">
        <v>148.47829899999999</v>
      </c>
      <c r="Q208">
        <v>146.59721500000001</v>
      </c>
      <c r="R208" t="s">
        <v>26</v>
      </c>
      <c r="S208" t="s">
        <v>27</v>
      </c>
      <c r="T208" t="s">
        <v>444</v>
      </c>
      <c r="V208" s="3">
        <f t="shared" si="12"/>
        <v>1092371703709.832</v>
      </c>
      <c r="W208" s="3">
        <f t="shared" si="13"/>
        <v>735368398690895.25</v>
      </c>
      <c r="X208" s="3" t="str">
        <f>VLOOKUP(C208,[1]Mapping!$A:$B,2,FALSE)</f>
        <v>JALSH INDEX</v>
      </c>
      <c r="Y208" s="3">
        <f t="shared" si="14"/>
        <v>1.4854754510181224E-3</v>
      </c>
      <c r="Z208" s="3" t="e">
        <f>MATCH(Y208,[2]Sheet1!$P:$P,0)</f>
        <v>#N/A</v>
      </c>
    </row>
    <row r="209" spans="1:26" hidden="1" x14ac:dyDescent="0.35">
      <c r="A209">
        <v>25599585</v>
      </c>
      <c r="B209">
        <v>1000120</v>
      </c>
      <c r="C209" t="s">
        <v>401</v>
      </c>
      <c r="D209" t="s">
        <v>402</v>
      </c>
      <c r="E209" t="s">
        <v>321</v>
      </c>
      <c r="F209" t="s">
        <v>322</v>
      </c>
      <c r="G209">
        <v>431</v>
      </c>
      <c r="H209" t="s">
        <v>445</v>
      </c>
      <c r="I209" t="s">
        <v>446</v>
      </c>
      <c r="J209" t="s">
        <v>25</v>
      </c>
      <c r="K209">
        <v>74515174</v>
      </c>
      <c r="L209">
        <v>158468122.1604</v>
      </c>
      <c r="M209">
        <v>7983</v>
      </c>
      <c r="N209">
        <v>169.770927</v>
      </c>
      <c r="O209">
        <v>169.26052899999999</v>
      </c>
      <c r="P209">
        <v>171.15325300000001</v>
      </c>
      <c r="Q209">
        <v>169.770927</v>
      </c>
      <c r="R209" t="s">
        <v>26</v>
      </c>
      <c r="S209" t="s">
        <v>27</v>
      </c>
      <c r="T209" t="s">
        <v>447</v>
      </c>
      <c r="V209" s="3">
        <f t="shared" si="12"/>
        <v>1265051019206.4731</v>
      </c>
      <c r="W209" s="3">
        <f t="shared" si="13"/>
        <v>735368398690895.25</v>
      </c>
      <c r="X209" s="3" t="str">
        <f>VLOOKUP(C209,[1]Mapping!$A:$B,2,FALSE)</f>
        <v>JALSH INDEX</v>
      </c>
      <c r="Y209" s="3">
        <f t="shared" si="14"/>
        <v>1.720295598041091E-3</v>
      </c>
      <c r="Z209" s="3" t="e">
        <f>MATCH(Y209,[2]Sheet1!$P:$P,0)</f>
        <v>#N/A</v>
      </c>
    </row>
    <row r="210" spans="1:26" hidden="1" x14ac:dyDescent="0.35">
      <c r="A210">
        <v>25599586</v>
      </c>
      <c r="B210">
        <v>1000120</v>
      </c>
      <c r="C210" t="s">
        <v>401</v>
      </c>
      <c r="D210" t="s">
        <v>402</v>
      </c>
      <c r="E210" t="s">
        <v>321</v>
      </c>
      <c r="F210" t="s">
        <v>322</v>
      </c>
      <c r="G210">
        <v>435</v>
      </c>
      <c r="H210" t="s">
        <v>171</v>
      </c>
      <c r="I210" t="s">
        <v>172</v>
      </c>
      <c r="J210" t="s">
        <v>25</v>
      </c>
      <c r="K210">
        <v>74515174</v>
      </c>
      <c r="L210">
        <v>585663676.47537601</v>
      </c>
      <c r="M210">
        <v>8992</v>
      </c>
      <c r="N210">
        <v>706.740318</v>
      </c>
      <c r="O210">
        <v>694.00767399999995</v>
      </c>
      <c r="P210">
        <v>714.52137800000003</v>
      </c>
      <c r="Q210">
        <v>706.740318</v>
      </c>
      <c r="R210" t="s">
        <v>26</v>
      </c>
      <c r="S210" t="s">
        <v>27</v>
      </c>
      <c r="T210" t="s">
        <v>448</v>
      </c>
      <c r="V210" s="3">
        <f t="shared" si="12"/>
        <v>5266287778866.5811</v>
      </c>
      <c r="W210" s="3">
        <f t="shared" si="13"/>
        <v>735368398690895.25</v>
      </c>
      <c r="X210" s="3" t="str">
        <f>VLOOKUP(C210,[1]Mapping!$A:$B,2,FALSE)</f>
        <v>JALSH INDEX</v>
      </c>
      <c r="Y210" s="3">
        <f t="shared" si="14"/>
        <v>7.1614279159148532E-3</v>
      </c>
      <c r="Z210" s="3" t="e">
        <f>MATCH(Y210,[2]Sheet1!$P:$P,0)</f>
        <v>#N/A</v>
      </c>
    </row>
    <row r="211" spans="1:26" hidden="1" x14ac:dyDescent="0.35">
      <c r="A211">
        <v>25599587</v>
      </c>
      <c r="B211">
        <v>1000120</v>
      </c>
      <c r="C211" t="s">
        <v>401</v>
      </c>
      <c r="D211" t="s">
        <v>402</v>
      </c>
      <c r="E211" t="s">
        <v>321</v>
      </c>
      <c r="F211" t="s">
        <v>322</v>
      </c>
      <c r="G211">
        <v>493</v>
      </c>
      <c r="H211" t="s">
        <v>449</v>
      </c>
      <c r="I211" t="s">
        <v>450</v>
      </c>
      <c r="J211" t="s">
        <v>25</v>
      </c>
      <c r="K211">
        <v>74515174</v>
      </c>
      <c r="L211">
        <v>221279927.945925</v>
      </c>
      <c r="M211">
        <v>2106</v>
      </c>
      <c r="N211">
        <v>62.539681000000002</v>
      </c>
      <c r="O211">
        <v>62.361505999999999</v>
      </c>
      <c r="P211">
        <v>63.816608000000002</v>
      </c>
      <c r="Q211">
        <v>62.539681000000002</v>
      </c>
      <c r="R211" t="s">
        <v>26</v>
      </c>
      <c r="S211" t="s">
        <v>27</v>
      </c>
      <c r="T211" t="s">
        <v>451</v>
      </c>
      <c r="V211" s="3">
        <f t="shared" si="12"/>
        <v>466015528254.11804</v>
      </c>
      <c r="W211" s="3">
        <f t="shared" si="13"/>
        <v>735368398690895.25</v>
      </c>
      <c r="X211" s="3" t="str">
        <f>VLOOKUP(C211,[1]Mapping!$A:$B,2,FALSE)</f>
        <v>JALSH INDEX</v>
      </c>
      <c r="Y211" s="3">
        <f t="shared" si="14"/>
        <v>6.3371709891765825E-4</v>
      </c>
      <c r="Z211" s="3" t="e">
        <f>MATCH(Y211,[2]Sheet1!$P:$P,0)</f>
        <v>#N/A</v>
      </c>
    </row>
    <row r="212" spans="1:26" hidden="1" x14ac:dyDescent="0.35">
      <c r="A212">
        <v>25599588</v>
      </c>
      <c r="B212">
        <v>1000120</v>
      </c>
      <c r="C212" t="s">
        <v>401</v>
      </c>
      <c r="D212" t="s">
        <v>402</v>
      </c>
      <c r="E212" t="s">
        <v>321</v>
      </c>
      <c r="F212" t="s">
        <v>322</v>
      </c>
      <c r="G212">
        <v>525</v>
      </c>
      <c r="H212" t="s">
        <v>452</v>
      </c>
      <c r="I212" t="s">
        <v>453</v>
      </c>
      <c r="J212" t="s">
        <v>25</v>
      </c>
      <c r="K212">
        <v>74515174</v>
      </c>
      <c r="L212">
        <v>156909506.44400001</v>
      </c>
      <c r="M212">
        <v>5617</v>
      </c>
      <c r="N212">
        <v>118.279358</v>
      </c>
      <c r="O212">
        <v>114.17316700000001</v>
      </c>
      <c r="P212">
        <v>118.279358</v>
      </c>
      <c r="Q212">
        <v>118.279358</v>
      </c>
      <c r="R212" t="s">
        <v>26</v>
      </c>
      <c r="S212" t="s">
        <v>27</v>
      </c>
      <c r="T212" t="s">
        <v>454</v>
      </c>
      <c r="V212" s="3">
        <f t="shared" si="12"/>
        <v>881360697695.948</v>
      </c>
      <c r="W212" s="3">
        <f t="shared" si="13"/>
        <v>735368398690895.25</v>
      </c>
      <c r="X212" s="3" t="str">
        <f>VLOOKUP(C212,[1]Mapping!$A:$B,2,FALSE)</f>
        <v>JALSH INDEX</v>
      </c>
      <c r="Y212" s="3">
        <f t="shared" si="14"/>
        <v>1.1985294707590761E-3</v>
      </c>
      <c r="Z212" s="3" t="e">
        <f>MATCH(Y212,[2]Sheet1!$P:$P,0)</f>
        <v>#N/A</v>
      </c>
    </row>
    <row r="213" spans="1:26" hidden="1" x14ac:dyDescent="0.35">
      <c r="A213">
        <v>25599589</v>
      </c>
      <c r="B213">
        <v>1000120</v>
      </c>
      <c r="C213" t="s">
        <v>401</v>
      </c>
      <c r="D213" t="s">
        <v>402</v>
      </c>
      <c r="E213" t="s">
        <v>321</v>
      </c>
      <c r="F213" t="s">
        <v>322</v>
      </c>
      <c r="G213">
        <v>562</v>
      </c>
      <c r="H213" t="s">
        <v>455</v>
      </c>
      <c r="I213" t="s">
        <v>456</v>
      </c>
      <c r="J213" t="s">
        <v>25</v>
      </c>
      <c r="K213">
        <v>74515174</v>
      </c>
      <c r="L213">
        <v>26843354.303399999</v>
      </c>
      <c r="M213">
        <v>18791</v>
      </c>
      <c r="N213">
        <v>67.692717999999999</v>
      </c>
      <c r="O213">
        <v>66.709263000000007</v>
      </c>
      <c r="P213">
        <v>68.445620000000005</v>
      </c>
      <c r="Q213">
        <v>67.692717999999999</v>
      </c>
      <c r="R213" t="s">
        <v>26</v>
      </c>
      <c r="S213" t="s">
        <v>27</v>
      </c>
      <c r="T213" t="s">
        <v>457</v>
      </c>
      <c r="V213" s="3">
        <f t="shared" si="12"/>
        <v>504413470715.18939</v>
      </c>
      <c r="W213" s="3">
        <f t="shared" si="13"/>
        <v>735368398690895.25</v>
      </c>
      <c r="X213" s="3" t="str">
        <f>VLOOKUP(C213,[1]Mapping!$A:$B,2,FALSE)</f>
        <v>JALSH INDEX</v>
      </c>
      <c r="Y213" s="3">
        <f t="shared" si="14"/>
        <v>6.8593302569589279E-4</v>
      </c>
      <c r="Z213" s="3" t="e">
        <f>MATCH(Y213,[2]Sheet1!$P:$P,0)</f>
        <v>#N/A</v>
      </c>
    </row>
    <row r="214" spans="1:26" hidden="1" x14ac:dyDescent="0.35">
      <c r="A214">
        <v>25599590</v>
      </c>
      <c r="B214">
        <v>1000120</v>
      </c>
      <c r="C214" t="s">
        <v>401</v>
      </c>
      <c r="D214" t="s">
        <v>402</v>
      </c>
      <c r="E214" t="s">
        <v>321</v>
      </c>
      <c r="F214" t="s">
        <v>322</v>
      </c>
      <c r="G214">
        <v>585</v>
      </c>
      <c r="H214" t="s">
        <v>458</v>
      </c>
      <c r="I214" t="s">
        <v>459</v>
      </c>
      <c r="J214" t="s">
        <v>25</v>
      </c>
      <c r="K214">
        <v>74515174</v>
      </c>
      <c r="L214">
        <v>86059997.310980007</v>
      </c>
      <c r="M214">
        <v>5294</v>
      </c>
      <c r="N214">
        <v>61.142127000000002</v>
      </c>
      <c r="O214">
        <v>60.564661000000001</v>
      </c>
      <c r="P214">
        <v>61.465508</v>
      </c>
      <c r="Q214">
        <v>61.142127000000002</v>
      </c>
      <c r="R214" t="s">
        <v>26</v>
      </c>
      <c r="S214" t="s">
        <v>27</v>
      </c>
      <c r="T214" t="s">
        <v>460</v>
      </c>
      <c r="V214" s="3">
        <f t="shared" si="12"/>
        <v>455601625764.32819</v>
      </c>
      <c r="W214" s="3">
        <f t="shared" si="13"/>
        <v>735368398690895.25</v>
      </c>
      <c r="X214" s="3" t="str">
        <f>VLOOKUP(C214,[1]Mapping!$A:$B,2,FALSE)</f>
        <v>JALSH INDEX</v>
      </c>
      <c r="Y214" s="3">
        <f t="shared" si="14"/>
        <v>6.1955562215535971E-4</v>
      </c>
      <c r="Z214" s="3" t="e">
        <f>MATCH(Y214,[2]Sheet1!$P:$P,0)</f>
        <v>#N/A</v>
      </c>
    </row>
    <row r="215" spans="1:26" hidden="1" x14ac:dyDescent="0.35">
      <c r="A215">
        <v>25599591</v>
      </c>
      <c r="B215">
        <v>1000120</v>
      </c>
      <c r="C215" t="s">
        <v>401</v>
      </c>
      <c r="D215" t="s">
        <v>402</v>
      </c>
      <c r="E215" t="s">
        <v>321</v>
      </c>
      <c r="F215" t="s">
        <v>322</v>
      </c>
      <c r="G215">
        <v>611</v>
      </c>
      <c r="H215" t="s">
        <v>70</v>
      </c>
      <c r="I215" t="s">
        <v>71</v>
      </c>
      <c r="J215" t="s">
        <v>25</v>
      </c>
      <c r="K215">
        <v>74515174</v>
      </c>
      <c r="L215">
        <v>153718587.2439</v>
      </c>
      <c r="M215">
        <v>29361</v>
      </c>
      <c r="N215">
        <v>605.69293400000004</v>
      </c>
      <c r="O215">
        <v>605.69293400000004</v>
      </c>
      <c r="P215">
        <v>619.39070000000004</v>
      </c>
      <c r="Q215">
        <v>605.69293400000004</v>
      </c>
      <c r="R215" t="s">
        <v>26</v>
      </c>
      <c r="S215" t="s">
        <v>27</v>
      </c>
      <c r="T215" t="s">
        <v>461</v>
      </c>
      <c r="V215" s="3">
        <f t="shared" si="12"/>
        <v>4513331440068.1475</v>
      </c>
      <c r="W215" s="3">
        <f t="shared" si="13"/>
        <v>735368398690895.25</v>
      </c>
      <c r="X215" s="3" t="str">
        <f>VLOOKUP(C215,[1]Mapping!$A:$B,2,FALSE)</f>
        <v>JALSH INDEX</v>
      </c>
      <c r="Y215" s="3">
        <f t="shared" si="14"/>
        <v>6.1375107335354525E-3</v>
      </c>
      <c r="Z215" s="3" t="e">
        <f>MATCH(Y215,[2]Sheet1!$P:$P,0)</f>
        <v>#N/A</v>
      </c>
    </row>
    <row r="216" spans="1:26" hidden="1" x14ac:dyDescent="0.35">
      <c r="A216">
        <v>25599592</v>
      </c>
      <c r="B216">
        <v>1000120</v>
      </c>
      <c r="C216" t="s">
        <v>401</v>
      </c>
      <c r="D216" t="s">
        <v>402</v>
      </c>
      <c r="E216" t="s">
        <v>321</v>
      </c>
      <c r="F216" t="s">
        <v>322</v>
      </c>
      <c r="G216">
        <v>677</v>
      </c>
      <c r="H216" t="s">
        <v>73</v>
      </c>
      <c r="I216" t="s">
        <v>74</v>
      </c>
      <c r="J216" t="s">
        <v>25</v>
      </c>
      <c r="K216">
        <v>74515174</v>
      </c>
      <c r="L216">
        <v>599339362.01095295</v>
      </c>
      <c r="M216">
        <v>2911</v>
      </c>
      <c r="N216">
        <v>234.13712699999999</v>
      </c>
      <c r="O216">
        <v>233.493673</v>
      </c>
      <c r="P216">
        <v>239.36519799999999</v>
      </c>
      <c r="Q216">
        <v>234.13712699999999</v>
      </c>
      <c r="R216" t="s">
        <v>26</v>
      </c>
      <c r="S216" t="s">
        <v>27</v>
      </c>
      <c r="T216" t="s">
        <v>462</v>
      </c>
      <c r="V216" s="3">
        <f t="shared" si="12"/>
        <v>1744676882813.884</v>
      </c>
      <c r="W216" s="3">
        <f t="shared" si="13"/>
        <v>735368398690895.25</v>
      </c>
      <c r="X216" s="3" t="str">
        <f>VLOOKUP(C216,[1]Mapping!$A:$B,2,FALSE)</f>
        <v>JALSH INDEX</v>
      </c>
      <c r="Y216" s="3">
        <f t="shared" si="14"/>
        <v>2.3725208833011622E-3</v>
      </c>
      <c r="Z216" s="3" t="e">
        <f>MATCH(Y216,[2]Sheet1!$P:$P,0)</f>
        <v>#N/A</v>
      </c>
    </row>
    <row r="217" spans="1:26" hidden="1" x14ac:dyDescent="0.35">
      <c r="A217">
        <v>25599593</v>
      </c>
      <c r="B217">
        <v>1000120</v>
      </c>
      <c r="C217" t="s">
        <v>401</v>
      </c>
      <c r="D217" t="s">
        <v>402</v>
      </c>
      <c r="E217" t="s">
        <v>321</v>
      </c>
      <c r="F217" t="s">
        <v>322</v>
      </c>
      <c r="G217">
        <v>717</v>
      </c>
      <c r="H217" t="s">
        <v>463</v>
      </c>
      <c r="I217" t="s">
        <v>464</v>
      </c>
      <c r="J217" t="s">
        <v>25</v>
      </c>
      <c r="K217">
        <v>74515174</v>
      </c>
      <c r="L217">
        <v>20780262.423999999</v>
      </c>
      <c r="M217">
        <v>14000</v>
      </c>
      <c r="N217">
        <v>39.042205000000003</v>
      </c>
      <c r="O217">
        <v>38.347811999999998</v>
      </c>
      <c r="P217">
        <v>40.157696999999999</v>
      </c>
      <c r="Q217">
        <v>39.042205000000003</v>
      </c>
      <c r="R217" t="s">
        <v>26</v>
      </c>
      <c r="S217" t="s">
        <v>27</v>
      </c>
      <c r="T217" t="s">
        <v>465</v>
      </c>
      <c r="V217" s="3">
        <f t="shared" si="12"/>
        <v>290923673936</v>
      </c>
      <c r="W217" s="3">
        <f t="shared" si="13"/>
        <v>735368398690895.25</v>
      </c>
      <c r="X217" s="3" t="str">
        <f>VLOOKUP(C217,[1]Mapping!$A:$B,2,FALSE)</f>
        <v>JALSH INDEX</v>
      </c>
      <c r="Y217" s="3">
        <f t="shared" si="14"/>
        <v>3.9561623052323581E-4</v>
      </c>
      <c r="Z217" s="3" t="e">
        <f>MATCH(Y217,[2]Sheet1!$P:$P,0)</f>
        <v>#N/A</v>
      </c>
    </row>
    <row r="218" spans="1:26" hidden="1" x14ac:dyDescent="0.35">
      <c r="A218">
        <v>25599594</v>
      </c>
      <c r="B218">
        <v>1000120</v>
      </c>
      <c r="C218" t="s">
        <v>401</v>
      </c>
      <c r="D218" t="s">
        <v>402</v>
      </c>
      <c r="E218" t="s">
        <v>321</v>
      </c>
      <c r="F218" t="s">
        <v>322</v>
      </c>
      <c r="G218">
        <v>730</v>
      </c>
      <c r="H218" t="s">
        <v>76</v>
      </c>
      <c r="I218" t="s">
        <v>77</v>
      </c>
      <c r="J218" t="s">
        <v>25</v>
      </c>
      <c r="K218">
        <v>74515174</v>
      </c>
      <c r="L218">
        <v>320440715.91869998</v>
      </c>
      <c r="M218">
        <v>13218</v>
      </c>
      <c r="N218">
        <v>568.41917599999999</v>
      </c>
      <c r="O218">
        <v>553.02395200000001</v>
      </c>
      <c r="P218">
        <v>568.93521699999997</v>
      </c>
      <c r="Q218">
        <v>568.41917599999999</v>
      </c>
      <c r="R218" t="s">
        <v>26</v>
      </c>
      <c r="S218" t="s">
        <v>27</v>
      </c>
      <c r="T218" t="s">
        <v>466</v>
      </c>
      <c r="V218" s="3">
        <f t="shared" si="12"/>
        <v>4235585383013.3765</v>
      </c>
      <c r="W218" s="3">
        <f t="shared" si="13"/>
        <v>735368398690895.25</v>
      </c>
      <c r="X218" s="3" t="str">
        <f>VLOOKUP(C218,[1]Mapping!$A:$B,2,FALSE)</f>
        <v>JALSH INDEX</v>
      </c>
      <c r="Y218" s="3">
        <f t="shared" si="14"/>
        <v>5.7598142516779027E-3</v>
      </c>
      <c r="Z218" s="3" t="e">
        <f>MATCH(Y218,[2]Sheet1!$P:$P,0)</f>
        <v>#N/A</v>
      </c>
    </row>
    <row r="219" spans="1:26" hidden="1" x14ac:dyDescent="0.35">
      <c r="A219">
        <v>25599595</v>
      </c>
      <c r="B219">
        <v>1000120</v>
      </c>
      <c r="C219" t="s">
        <v>401</v>
      </c>
      <c r="D219" t="s">
        <v>402</v>
      </c>
      <c r="E219" t="s">
        <v>321</v>
      </c>
      <c r="F219" t="s">
        <v>322</v>
      </c>
      <c r="G219">
        <v>762</v>
      </c>
      <c r="H219" t="s">
        <v>467</v>
      </c>
      <c r="I219" t="s">
        <v>468</v>
      </c>
      <c r="J219" t="s">
        <v>25</v>
      </c>
      <c r="K219">
        <v>74515174</v>
      </c>
      <c r="L219">
        <v>529448625.55659002</v>
      </c>
      <c r="M219">
        <v>2661</v>
      </c>
      <c r="N219">
        <v>189.07059000000001</v>
      </c>
      <c r="O219">
        <v>181.61008200000001</v>
      </c>
      <c r="P219">
        <v>190.278481</v>
      </c>
      <c r="Q219">
        <v>189.07059000000001</v>
      </c>
      <c r="R219" t="s">
        <v>26</v>
      </c>
      <c r="S219" t="s">
        <v>27</v>
      </c>
      <c r="T219" t="s">
        <v>469</v>
      </c>
      <c r="V219" s="3">
        <f t="shared" si="12"/>
        <v>1408862792606.0859</v>
      </c>
      <c r="W219" s="3">
        <f t="shared" si="13"/>
        <v>735368398690895.25</v>
      </c>
      <c r="X219" s="3" t="str">
        <f>VLOOKUP(C219,[1]Mapping!$A:$B,2,FALSE)</f>
        <v>JALSH INDEX</v>
      </c>
      <c r="Y219" s="3">
        <f t="shared" si="14"/>
        <v>1.9158598535293971E-3</v>
      </c>
      <c r="Z219" s="3" t="e">
        <f>MATCH(Y219,[2]Sheet1!$P:$P,0)</f>
        <v>#N/A</v>
      </c>
    </row>
    <row r="220" spans="1:26" hidden="1" x14ac:dyDescent="0.35">
      <c r="A220">
        <v>25599596</v>
      </c>
      <c r="B220">
        <v>1000120</v>
      </c>
      <c r="C220" t="s">
        <v>401</v>
      </c>
      <c r="D220" t="s">
        <v>402</v>
      </c>
      <c r="E220" t="s">
        <v>321</v>
      </c>
      <c r="F220" t="s">
        <v>322</v>
      </c>
      <c r="G220">
        <v>780</v>
      </c>
      <c r="H220" t="s">
        <v>352</v>
      </c>
      <c r="I220" t="s">
        <v>353</v>
      </c>
      <c r="J220" t="s">
        <v>25</v>
      </c>
      <c r="K220">
        <v>74515174</v>
      </c>
      <c r="L220">
        <v>471575897.86694402</v>
      </c>
      <c r="M220">
        <v>27721</v>
      </c>
      <c r="N220">
        <v>1754.348109</v>
      </c>
      <c r="O220">
        <v>1708.402554</v>
      </c>
      <c r="P220">
        <v>1760.2336969999999</v>
      </c>
      <c r="Q220">
        <v>1754.348109</v>
      </c>
      <c r="R220" t="s">
        <v>26</v>
      </c>
      <c r="S220" t="s">
        <v>27</v>
      </c>
      <c r="T220" t="s">
        <v>470</v>
      </c>
      <c r="V220" s="3">
        <f t="shared" si="12"/>
        <v>13072555464769.555</v>
      </c>
      <c r="W220" s="3">
        <f t="shared" si="13"/>
        <v>735368398690895.25</v>
      </c>
      <c r="X220" s="3" t="str">
        <f>VLOOKUP(C220,[1]Mapping!$A:$B,2,FALSE)</f>
        <v>JALSH INDEX</v>
      </c>
      <c r="Y220" s="3">
        <f t="shared" si="14"/>
        <v>1.7776879572254333E-2</v>
      </c>
      <c r="Z220" s="3" t="e">
        <f>MATCH(Y220,[2]Sheet1!$P:$P,0)</f>
        <v>#N/A</v>
      </c>
    </row>
    <row r="221" spans="1:26" hidden="1" x14ac:dyDescent="0.35">
      <c r="A221">
        <v>25599597</v>
      </c>
      <c r="B221">
        <v>1000120</v>
      </c>
      <c r="C221" t="s">
        <v>401</v>
      </c>
      <c r="D221" t="s">
        <v>402</v>
      </c>
      <c r="E221" t="s">
        <v>321</v>
      </c>
      <c r="F221" t="s">
        <v>322</v>
      </c>
      <c r="G221">
        <v>1172</v>
      </c>
      <c r="H221" t="s">
        <v>50</v>
      </c>
      <c r="I221" t="s">
        <v>51</v>
      </c>
      <c r="J221" t="s">
        <v>25</v>
      </c>
      <c r="K221">
        <v>74515174</v>
      </c>
      <c r="L221">
        <v>5086913708.3148403</v>
      </c>
      <c r="M221">
        <v>7667</v>
      </c>
      <c r="N221">
        <v>5234.0168190000004</v>
      </c>
      <c r="O221">
        <v>5068.8111230000004</v>
      </c>
      <c r="P221">
        <v>5253.8141960000003</v>
      </c>
      <c r="Q221">
        <v>5234.0168190000004</v>
      </c>
      <c r="R221" t="s">
        <v>26</v>
      </c>
      <c r="S221" t="s">
        <v>27</v>
      </c>
      <c r="T221" t="s">
        <v>471</v>
      </c>
      <c r="V221" s="3">
        <f t="shared" si="12"/>
        <v>39001367401649.883</v>
      </c>
      <c r="W221" s="3">
        <f t="shared" si="13"/>
        <v>735368398690895.25</v>
      </c>
      <c r="X221" s="3" t="str">
        <f>VLOOKUP(C221,[1]Mapping!$A:$B,2,FALSE)</f>
        <v>JALSH INDEX</v>
      </c>
      <c r="Y221" s="3">
        <f t="shared" si="14"/>
        <v>5.3036501801111142E-2</v>
      </c>
      <c r="Z221" s="3" t="e">
        <f>MATCH(Y221,[2]Sheet1!$P:$P,0)</f>
        <v>#N/A</v>
      </c>
    </row>
    <row r="222" spans="1:26" hidden="1" x14ac:dyDescent="0.35">
      <c r="A222">
        <v>25599598</v>
      </c>
      <c r="B222">
        <v>1000120</v>
      </c>
      <c r="C222" t="s">
        <v>401</v>
      </c>
      <c r="D222" t="s">
        <v>402</v>
      </c>
      <c r="E222" t="s">
        <v>321</v>
      </c>
      <c r="F222" t="s">
        <v>322</v>
      </c>
      <c r="G222">
        <v>1181</v>
      </c>
      <c r="H222" t="s">
        <v>220</v>
      </c>
      <c r="I222" t="s">
        <v>221</v>
      </c>
      <c r="J222" t="s">
        <v>25</v>
      </c>
      <c r="K222">
        <v>74515174</v>
      </c>
      <c r="L222">
        <v>252213743.873824</v>
      </c>
      <c r="M222">
        <v>21550</v>
      </c>
      <c r="N222">
        <v>729.409312</v>
      </c>
      <c r="O222">
        <v>715.32883500000003</v>
      </c>
      <c r="P222">
        <v>732.11709599999995</v>
      </c>
      <c r="Q222">
        <v>729.409312</v>
      </c>
      <c r="R222" t="s">
        <v>26</v>
      </c>
      <c r="S222" t="s">
        <v>27</v>
      </c>
      <c r="T222" t="s">
        <v>472</v>
      </c>
      <c r="V222" s="3">
        <f t="shared" si="12"/>
        <v>5435206180480.9072</v>
      </c>
      <c r="W222" s="3">
        <f t="shared" si="13"/>
        <v>735368398690895.25</v>
      </c>
      <c r="X222" s="3" t="str">
        <f>VLOOKUP(C222,[1]Mapping!$A:$B,2,FALSE)</f>
        <v>JALSH INDEX</v>
      </c>
      <c r="Y222" s="3">
        <f t="shared" si="14"/>
        <v>7.3911337367184608E-3</v>
      </c>
      <c r="Z222" s="3" t="e">
        <f>MATCH(Y222,[2]Sheet1!$P:$P,0)</f>
        <v>#N/A</v>
      </c>
    </row>
    <row r="223" spans="1:26" hidden="1" x14ac:dyDescent="0.35">
      <c r="A223">
        <v>25599599</v>
      </c>
      <c r="B223">
        <v>1000120</v>
      </c>
      <c r="C223" t="s">
        <v>401</v>
      </c>
      <c r="D223" t="s">
        <v>402</v>
      </c>
      <c r="E223" t="s">
        <v>321</v>
      </c>
      <c r="F223" t="s">
        <v>322</v>
      </c>
      <c r="G223">
        <v>1201</v>
      </c>
      <c r="H223" t="s">
        <v>473</v>
      </c>
      <c r="I223" t="s">
        <v>474</v>
      </c>
      <c r="J223" t="s">
        <v>25</v>
      </c>
      <c r="K223">
        <v>74515174</v>
      </c>
      <c r="L223">
        <v>175444173.736224</v>
      </c>
      <c r="M223">
        <v>981</v>
      </c>
      <c r="N223">
        <v>23.097407</v>
      </c>
      <c r="O223">
        <v>23.097407</v>
      </c>
      <c r="P223">
        <v>23.427033999999999</v>
      </c>
      <c r="Q223">
        <v>23.097407</v>
      </c>
      <c r="R223" t="s">
        <v>26</v>
      </c>
      <c r="S223" t="s">
        <v>27</v>
      </c>
      <c r="T223" t="s">
        <v>475</v>
      </c>
      <c r="V223" s="3">
        <f t="shared" si="12"/>
        <v>172110734435.23575</v>
      </c>
      <c r="W223" s="3">
        <f t="shared" si="13"/>
        <v>735368398690895.25</v>
      </c>
      <c r="X223" s="3" t="str">
        <f>VLOOKUP(C223,[1]Mapping!$A:$B,2,FALSE)</f>
        <v>JALSH INDEX</v>
      </c>
      <c r="Y223" s="3">
        <f t="shared" si="14"/>
        <v>2.3404695488904299E-4</v>
      </c>
      <c r="Z223" s="3" t="e">
        <f>MATCH(Y223,[2]Sheet1!$P:$P,0)</f>
        <v>#N/A</v>
      </c>
    </row>
    <row r="224" spans="1:26" hidden="1" x14ac:dyDescent="0.35">
      <c r="A224">
        <v>25599600</v>
      </c>
      <c r="B224">
        <v>1000120</v>
      </c>
      <c r="C224" t="s">
        <v>401</v>
      </c>
      <c r="D224" t="s">
        <v>402</v>
      </c>
      <c r="E224" t="s">
        <v>321</v>
      </c>
      <c r="F224" t="s">
        <v>322</v>
      </c>
      <c r="G224">
        <v>1294</v>
      </c>
      <c r="H224" t="s">
        <v>286</v>
      </c>
      <c r="I224" t="s">
        <v>287</v>
      </c>
      <c r="J224" t="s">
        <v>25</v>
      </c>
      <c r="K224">
        <v>74515174</v>
      </c>
      <c r="L224">
        <v>339308307.131706</v>
      </c>
      <c r="M224">
        <v>23791</v>
      </c>
      <c r="N224">
        <v>1083.334239</v>
      </c>
      <c r="O224">
        <v>1054.3281480000001</v>
      </c>
      <c r="P224">
        <v>1084.108342</v>
      </c>
      <c r="Q224">
        <v>1083.334239</v>
      </c>
      <c r="R224" t="s">
        <v>26</v>
      </c>
      <c r="S224" t="s">
        <v>27</v>
      </c>
      <c r="T224" t="s">
        <v>476</v>
      </c>
      <c r="V224" s="3">
        <f t="shared" si="12"/>
        <v>8072483934970.417</v>
      </c>
      <c r="W224" s="3">
        <f t="shared" si="13"/>
        <v>735368398690895.25</v>
      </c>
      <c r="X224" s="3" t="str">
        <f>VLOOKUP(C224,[1]Mapping!$A:$B,2,FALSE)</f>
        <v>JALSH INDEX</v>
      </c>
      <c r="Y224" s="3">
        <f t="shared" si="14"/>
        <v>1.0977469183257092E-2</v>
      </c>
      <c r="Z224" s="3" t="e">
        <f>MATCH(Y224,[2]Sheet1!$P:$P,0)</f>
        <v>#N/A</v>
      </c>
    </row>
    <row r="225" spans="1:26" hidden="1" x14ac:dyDescent="0.35">
      <c r="A225">
        <v>25599601</v>
      </c>
      <c r="B225">
        <v>1000120</v>
      </c>
      <c r="C225" t="s">
        <v>401</v>
      </c>
      <c r="D225" t="s">
        <v>402</v>
      </c>
      <c r="E225" t="s">
        <v>321</v>
      </c>
      <c r="F225" t="s">
        <v>322</v>
      </c>
      <c r="G225">
        <v>1415</v>
      </c>
      <c r="H225" t="s">
        <v>358</v>
      </c>
      <c r="I225" t="s">
        <v>359</v>
      </c>
      <c r="J225" t="s">
        <v>25</v>
      </c>
      <c r="K225">
        <v>74515174</v>
      </c>
      <c r="L225">
        <v>386677199.425668</v>
      </c>
      <c r="M225">
        <v>11380</v>
      </c>
      <c r="N225">
        <v>590.53562999999997</v>
      </c>
      <c r="O225">
        <v>587.42208600000004</v>
      </c>
      <c r="P225">
        <v>598.78652399999999</v>
      </c>
      <c r="Q225">
        <v>590.53562999999997</v>
      </c>
      <c r="R225" t="s">
        <v>26</v>
      </c>
      <c r="S225" t="s">
        <v>27</v>
      </c>
      <c r="T225" t="s">
        <v>477</v>
      </c>
      <c r="V225" s="3">
        <f t="shared" si="12"/>
        <v>4400386529464.1016</v>
      </c>
      <c r="W225" s="3">
        <f t="shared" si="13"/>
        <v>735368398690895.25</v>
      </c>
      <c r="X225" s="3" t="str">
        <f>VLOOKUP(C225,[1]Mapping!$A:$B,2,FALSE)</f>
        <v>JALSH INDEX</v>
      </c>
      <c r="Y225" s="3">
        <f t="shared" si="14"/>
        <v>5.9839211710724597E-3</v>
      </c>
      <c r="Z225" s="3" t="e">
        <f>MATCH(Y225,[2]Sheet1!$P:$P,0)</f>
        <v>#N/A</v>
      </c>
    </row>
    <row r="226" spans="1:26" hidden="1" x14ac:dyDescent="0.35">
      <c r="A226">
        <v>25599602</v>
      </c>
      <c r="B226">
        <v>1000120</v>
      </c>
      <c r="C226" t="s">
        <v>401</v>
      </c>
      <c r="D226" t="s">
        <v>402</v>
      </c>
      <c r="E226" t="s">
        <v>321</v>
      </c>
      <c r="F226" t="s">
        <v>322</v>
      </c>
      <c r="G226">
        <v>1430</v>
      </c>
      <c r="H226" t="s">
        <v>34</v>
      </c>
      <c r="I226" t="s">
        <v>35</v>
      </c>
      <c r="J226" t="s">
        <v>25</v>
      </c>
      <c r="K226">
        <v>74515174</v>
      </c>
      <c r="L226">
        <v>499422641.60668802</v>
      </c>
      <c r="M226">
        <v>744</v>
      </c>
      <c r="N226">
        <v>49.865071</v>
      </c>
      <c r="O226">
        <v>49.328887000000002</v>
      </c>
      <c r="P226">
        <v>50.133161999999999</v>
      </c>
      <c r="Q226">
        <v>49.865071</v>
      </c>
      <c r="R226" t="s">
        <v>26</v>
      </c>
      <c r="S226" t="s">
        <v>27</v>
      </c>
      <c r="T226" t="s">
        <v>478</v>
      </c>
      <c r="V226" s="3">
        <f t="shared" si="12"/>
        <v>371570445355.37592</v>
      </c>
      <c r="W226" s="3">
        <f t="shared" si="13"/>
        <v>735368398690895.25</v>
      </c>
      <c r="X226" s="3" t="str">
        <f>VLOOKUP(C226,[1]Mapping!$A:$B,2,FALSE)</f>
        <v>JALSH INDEX</v>
      </c>
      <c r="Y226" s="3">
        <f t="shared" si="14"/>
        <v>5.0528476069524686E-4</v>
      </c>
      <c r="Z226" s="3" t="e">
        <f>MATCH(Y226,[2]Sheet1!$P:$P,0)</f>
        <v>#N/A</v>
      </c>
    </row>
    <row r="227" spans="1:26" hidden="1" x14ac:dyDescent="0.35">
      <c r="A227">
        <v>25599603</v>
      </c>
      <c r="B227">
        <v>1000120</v>
      </c>
      <c r="C227" t="s">
        <v>401</v>
      </c>
      <c r="D227" t="s">
        <v>402</v>
      </c>
      <c r="E227" t="s">
        <v>321</v>
      </c>
      <c r="F227" t="s">
        <v>322</v>
      </c>
      <c r="G227">
        <v>1434</v>
      </c>
      <c r="H227" t="s">
        <v>479</v>
      </c>
      <c r="I227" t="s">
        <v>480</v>
      </c>
      <c r="J227" t="s">
        <v>25</v>
      </c>
      <c r="K227">
        <v>74515174</v>
      </c>
      <c r="L227">
        <v>52125535.434100002</v>
      </c>
      <c r="M227">
        <v>17650</v>
      </c>
      <c r="N227">
        <v>123.466892</v>
      </c>
      <c r="O227">
        <v>120.822672</v>
      </c>
      <c r="P227">
        <v>123.93557699999999</v>
      </c>
      <c r="Q227">
        <v>123.466892</v>
      </c>
      <c r="R227" t="s">
        <v>26</v>
      </c>
      <c r="S227" t="s">
        <v>27</v>
      </c>
      <c r="T227" t="s">
        <v>481</v>
      </c>
      <c r="V227" s="3">
        <f t="shared" si="12"/>
        <v>920015700411.86499</v>
      </c>
      <c r="W227" s="3">
        <f t="shared" si="13"/>
        <v>735368398690895.25</v>
      </c>
      <c r="X227" s="3" t="str">
        <f>VLOOKUP(C227,[1]Mapping!$A:$B,2,FALSE)</f>
        <v>JALSH INDEX</v>
      </c>
      <c r="Y227" s="3">
        <f t="shared" si="14"/>
        <v>1.2510949641699035E-3</v>
      </c>
      <c r="Z227" s="3" t="e">
        <f>MATCH(Y227,[2]Sheet1!$P:$P,0)</f>
        <v>#N/A</v>
      </c>
    </row>
    <row r="228" spans="1:26" hidden="1" x14ac:dyDescent="0.35">
      <c r="A228">
        <v>25599604</v>
      </c>
      <c r="B228">
        <v>1000120</v>
      </c>
      <c r="C228" t="s">
        <v>401</v>
      </c>
      <c r="D228" t="s">
        <v>402</v>
      </c>
      <c r="E228" t="s">
        <v>321</v>
      </c>
      <c r="F228" t="s">
        <v>322</v>
      </c>
      <c r="G228">
        <v>1732</v>
      </c>
      <c r="H228" t="s">
        <v>195</v>
      </c>
      <c r="I228" t="s">
        <v>196</v>
      </c>
      <c r="J228" t="s">
        <v>25</v>
      </c>
      <c r="K228">
        <v>74515174</v>
      </c>
      <c r="L228">
        <v>158102151.75548401</v>
      </c>
      <c r="M228">
        <v>558311</v>
      </c>
      <c r="N228">
        <v>11845.932272</v>
      </c>
      <c r="O228">
        <v>11685.952746000001</v>
      </c>
      <c r="P228">
        <v>11912.470176000001</v>
      </c>
      <c r="Q228">
        <v>11845.932272</v>
      </c>
      <c r="R228" t="s">
        <v>26</v>
      </c>
      <c r="S228" t="s">
        <v>27</v>
      </c>
      <c r="T228" t="s">
        <v>482</v>
      </c>
      <c r="V228" s="3">
        <f t="shared" si="12"/>
        <v>88270170448756.031</v>
      </c>
      <c r="W228" s="3">
        <f t="shared" si="13"/>
        <v>735368398690895.25</v>
      </c>
      <c r="X228" s="3" t="str">
        <f>VLOOKUP(C228,[1]Mapping!$A:$B,2,FALSE)</f>
        <v>JALSH INDEX</v>
      </c>
      <c r="Y228" s="3">
        <f t="shared" si="14"/>
        <v>0.12003530557730631</v>
      </c>
      <c r="Z228" s="3" t="e">
        <f>MATCH(Y228,[2]Sheet1!$P:$P,0)</f>
        <v>#N/A</v>
      </c>
    </row>
    <row r="229" spans="1:26" hidden="1" x14ac:dyDescent="0.35">
      <c r="A229">
        <v>25599605</v>
      </c>
      <c r="B229">
        <v>1000120</v>
      </c>
      <c r="C229" t="s">
        <v>401</v>
      </c>
      <c r="D229" t="s">
        <v>402</v>
      </c>
      <c r="E229" t="s">
        <v>321</v>
      </c>
      <c r="F229" t="s">
        <v>322</v>
      </c>
      <c r="G229">
        <v>1750</v>
      </c>
      <c r="H229" t="s">
        <v>483</v>
      </c>
      <c r="I229" t="s">
        <v>484</v>
      </c>
      <c r="J229" t="s">
        <v>25</v>
      </c>
      <c r="K229">
        <v>74515174</v>
      </c>
      <c r="L229">
        <v>81295315.436608002</v>
      </c>
      <c r="M229">
        <v>6001</v>
      </c>
      <c r="N229">
        <v>65.470314000000002</v>
      </c>
      <c r="O229">
        <v>65.186656999999997</v>
      </c>
      <c r="P229">
        <v>66.550393999999997</v>
      </c>
      <c r="Q229">
        <v>65.470314000000002</v>
      </c>
      <c r="R229" t="s">
        <v>26</v>
      </c>
      <c r="S229" t="s">
        <v>27</v>
      </c>
      <c r="T229" t="s">
        <v>485</v>
      </c>
      <c r="V229" s="3">
        <f t="shared" si="12"/>
        <v>487853187935.08459</v>
      </c>
      <c r="W229" s="3">
        <f t="shared" si="13"/>
        <v>735368398690895.25</v>
      </c>
      <c r="X229" s="3" t="str">
        <f>VLOOKUP(C229,[1]Mapping!$A:$B,2,FALSE)</f>
        <v>JALSH INDEX</v>
      </c>
      <c r="Y229" s="3">
        <f t="shared" si="14"/>
        <v>6.6341331610599821E-4</v>
      </c>
      <c r="Z229" s="3" t="e">
        <f>MATCH(Y229,[2]Sheet1!$P:$P,0)</f>
        <v>#N/A</v>
      </c>
    </row>
    <row r="230" spans="1:26" hidden="1" x14ac:dyDescent="0.35">
      <c r="A230">
        <v>25599606</v>
      </c>
      <c r="B230">
        <v>1000120</v>
      </c>
      <c r="C230" t="s">
        <v>401</v>
      </c>
      <c r="D230" t="s">
        <v>402</v>
      </c>
      <c r="E230" t="s">
        <v>321</v>
      </c>
      <c r="F230" t="s">
        <v>322</v>
      </c>
      <c r="G230">
        <v>1762</v>
      </c>
      <c r="H230" t="s">
        <v>486</v>
      </c>
      <c r="I230" t="s">
        <v>487</v>
      </c>
      <c r="J230" t="s">
        <v>25</v>
      </c>
      <c r="K230">
        <v>74515174</v>
      </c>
      <c r="L230">
        <v>196245857.25920001</v>
      </c>
      <c r="M230">
        <v>6237</v>
      </c>
      <c r="N230">
        <v>164.25988699999999</v>
      </c>
      <c r="O230">
        <v>162.25832399999999</v>
      </c>
      <c r="P230">
        <v>166.208778</v>
      </c>
      <c r="Q230">
        <v>164.25988699999999</v>
      </c>
      <c r="R230" t="s">
        <v>26</v>
      </c>
      <c r="S230" t="s">
        <v>27</v>
      </c>
      <c r="T230" t="s">
        <v>488</v>
      </c>
      <c r="V230" s="3">
        <f t="shared" si="12"/>
        <v>1223985411725.6304</v>
      </c>
      <c r="W230" s="3">
        <f t="shared" si="13"/>
        <v>735368398690895.25</v>
      </c>
      <c r="X230" s="3" t="str">
        <f>VLOOKUP(C230,[1]Mapping!$A:$B,2,FALSE)</f>
        <v>JALSH INDEX</v>
      </c>
      <c r="Y230" s="3">
        <f t="shared" si="14"/>
        <v>1.6644520133100259E-3</v>
      </c>
      <c r="Z230" s="3" t="e">
        <f>MATCH(Y230,[2]Sheet1!$P:$P,0)</f>
        <v>#N/A</v>
      </c>
    </row>
    <row r="231" spans="1:26" hidden="1" x14ac:dyDescent="0.35">
      <c r="A231">
        <v>25599607</v>
      </c>
      <c r="B231">
        <v>1000120</v>
      </c>
      <c r="C231" t="s">
        <v>401</v>
      </c>
      <c r="D231" t="s">
        <v>402</v>
      </c>
      <c r="E231" t="s">
        <v>321</v>
      </c>
      <c r="F231" t="s">
        <v>322</v>
      </c>
      <c r="G231">
        <v>1764</v>
      </c>
      <c r="H231" t="s">
        <v>223</v>
      </c>
      <c r="I231" t="s">
        <v>224</v>
      </c>
      <c r="J231" t="s">
        <v>25</v>
      </c>
      <c r="K231">
        <v>74515174</v>
      </c>
      <c r="L231">
        <v>2486198421.0702901</v>
      </c>
      <c r="M231">
        <v>185</v>
      </c>
      <c r="N231">
        <v>61.725240999999997</v>
      </c>
      <c r="O231">
        <v>59.056041</v>
      </c>
      <c r="P231">
        <v>61.725240999999997</v>
      </c>
      <c r="Q231">
        <v>61.725240999999997</v>
      </c>
      <c r="R231" t="s">
        <v>26</v>
      </c>
      <c r="S231" t="s">
        <v>27</v>
      </c>
      <c r="T231" t="s">
        <v>489</v>
      </c>
      <c r="V231" s="3">
        <f t="shared" si="12"/>
        <v>459946707898.00366</v>
      </c>
      <c r="W231" s="3">
        <f t="shared" si="13"/>
        <v>735368398690895.25</v>
      </c>
      <c r="X231" s="3" t="str">
        <f>VLOOKUP(C231,[1]Mapping!$A:$B,2,FALSE)</f>
        <v>JALSH INDEX</v>
      </c>
      <c r="Y231" s="3">
        <f t="shared" si="14"/>
        <v>6.2546433694567508E-4</v>
      </c>
      <c r="Z231" s="3" t="e">
        <f>MATCH(Y231,[2]Sheet1!$P:$P,0)</f>
        <v>#N/A</v>
      </c>
    </row>
    <row r="232" spans="1:26" hidden="1" x14ac:dyDescent="0.35">
      <c r="A232">
        <v>25599608</v>
      </c>
      <c r="B232">
        <v>1000120</v>
      </c>
      <c r="C232" t="s">
        <v>401</v>
      </c>
      <c r="D232" t="s">
        <v>402</v>
      </c>
      <c r="E232" t="s">
        <v>321</v>
      </c>
      <c r="F232" t="s">
        <v>322</v>
      </c>
      <c r="G232">
        <v>1852</v>
      </c>
      <c r="H232" t="s">
        <v>362</v>
      </c>
      <c r="I232" t="s">
        <v>363</v>
      </c>
      <c r="J232" t="s">
        <v>25</v>
      </c>
      <c r="K232">
        <v>74515174</v>
      </c>
      <c r="L232">
        <v>1805262327.04706</v>
      </c>
      <c r="M232">
        <v>14595</v>
      </c>
      <c r="N232">
        <v>3535.8977570000002</v>
      </c>
      <c r="O232">
        <v>3506.8256270000002</v>
      </c>
      <c r="P232">
        <v>3565.2121539999998</v>
      </c>
      <c r="Q232">
        <v>3535.8977570000002</v>
      </c>
      <c r="R232" t="s">
        <v>26</v>
      </c>
      <c r="S232" t="s">
        <v>27</v>
      </c>
      <c r="T232" t="s">
        <v>490</v>
      </c>
      <c r="V232" s="3">
        <f t="shared" si="12"/>
        <v>26347803663251.84</v>
      </c>
      <c r="W232" s="3">
        <f t="shared" si="13"/>
        <v>735368398690895.25</v>
      </c>
      <c r="X232" s="3" t="str">
        <f>VLOOKUP(C232,[1]Mapping!$A:$B,2,FALSE)</f>
        <v>JALSH INDEX</v>
      </c>
      <c r="Y232" s="3">
        <f t="shared" si="14"/>
        <v>3.5829393417171951E-2</v>
      </c>
      <c r="Z232" s="3" t="e">
        <f>MATCH(Y232,[2]Sheet1!$P:$P,0)</f>
        <v>#N/A</v>
      </c>
    </row>
    <row r="233" spans="1:26" hidden="1" x14ac:dyDescent="0.35">
      <c r="A233">
        <v>25599609</v>
      </c>
      <c r="B233">
        <v>1000120</v>
      </c>
      <c r="C233" t="s">
        <v>401</v>
      </c>
      <c r="D233" t="s">
        <v>402</v>
      </c>
      <c r="E233" t="s">
        <v>321</v>
      </c>
      <c r="F233" t="s">
        <v>322</v>
      </c>
      <c r="G233">
        <v>1862</v>
      </c>
      <c r="H233" t="s">
        <v>491</v>
      </c>
      <c r="I233" t="s">
        <v>492</v>
      </c>
      <c r="J233" t="s">
        <v>25</v>
      </c>
      <c r="K233">
        <v>74515174</v>
      </c>
      <c r="L233">
        <v>2573267794.5598001</v>
      </c>
      <c r="M233">
        <v>303</v>
      </c>
      <c r="N233">
        <v>104.636425</v>
      </c>
      <c r="O233">
        <v>103.60042</v>
      </c>
      <c r="P233">
        <v>106.36309799999999</v>
      </c>
      <c r="Q233">
        <v>104.636425</v>
      </c>
      <c r="R233" t="s">
        <v>26</v>
      </c>
      <c r="S233" t="s">
        <v>27</v>
      </c>
      <c r="T233" t="s">
        <v>493</v>
      </c>
      <c r="V233" s="3">
        <f t="shared" si="12"/>
        <v>779700141751.61938</v>
      </c>
      <c r="W233" s="3">
        <f t="shared" si="13"/>
        <v>735368398690895.25</v>
      </c>
      <c r="X233" s="3" t="str">
        <f>VLOOKUP(C233,[1]Mapping!$A:$B,2,FALSE)</f>
        <v>JALSH INDEX</v>
      </c>
      <c r="Y233" s="3">
        <f t="shared" si="14"/>
        <v>1.06028508042995E-3</v>
      </c>
      <c r="Z233" s="3" t="e">
        <f>MATCH(Y233,[2]Sheet1!$P:$P,0)</f>
        <v>#N/A</v>
      </c>
    </row>
    <row r="234" spans="1:26" hidden="1" x14ac:dyDescent="0.35">
      <c r="A234">
        <v>25599610</v>
      </c>
      <c r="B234">
        <v>1000120</v>
      </c>
      <c r="C234" t="s">
        <v>401</v>
      </c>
      <c r="D234" t="s">
        <v>402</v>
      </c>
      <c r="E234" t="s">
        <v>321</v>
      </c>
      <c r="F234" t="s">
        <v>322</v>
      </c>
      <c r="G234">
        <v>1886</v>
      </c>
      <c r="H234" t="s">
        <v>494</v>
      </c>
      <c r="I234" t="s">
        <v>495</v>
      </c>
      <c r="J234" t="s">
        <v>25</v>
      </c>
      <c r="K234">
        <v>74515174</v>
      </c>
      <c r="L234">
        <v>336269520</v>
      </c>
      <c r="M234">
        <v>1775</v>
      </c>
      <c r="N234">
        <v>80.101590000000002</v>
      </c>
      <c r="O234">
        <v>78.792888000000005</v>
      </c>
      <c r="P234">
        <v>80.372355999999996</v>
      </c>
      <c r="Q234">
        <v>80.101590000000002</v>
      </c>
      <c r="R234" t="s">
        <v>26</v>
      </c>
      <c r="S234" t="s">
        <v>27</v>
      </c>
      <c r="T234" t="s">
        <v>496</v>
      </c>
      <c r="V234" s="3">
        <f t="shared" si="12"/>
        <v>596878398000</v>
      </c>
      <c r="W234" s="3">
        <f t="shared" si="13"/>
        <v>735368398690895.25</v>
      </c>
      <c r="X234" s="3" t="str">
        <f>VLOOKUP(C234,[1]Mapping!$A:$B,2,FALSE)</f>
        <v>JALSH INDEX</v>
      </c>
      <c r="Y234" s="3">
        <f t="shared" si="14"/>
        <v>8.1167262430988942E-4</v>
      </c>
      <c r="Z234" s="3" t="e">
        <f>MATCH(Y234,[2]Sheet1!$P:$P,0)</f>
        <v>#N/A</v>
      </c>
    </row>
    <row r="235" spans="1:26" hidden="1" x14ac:dyDescent="0.35">
      <c r="A235">
        <v>25599611</v>
      </c>
      <c r="B235">
        <v>1000120</v>
      </c>
      <c r="C235" t="s">
        <v>401</v>
      </c>
      <c r="D235" t="s">
        <v>402</v>
      </c>
      <c r="E235" t="s">
        <v>321</v>
      </c>
      <c r="F235" t="s">
        <v>322</v>
      </c>
      <c r="G235">
        <v>1923</v>
      </c>
      <c r="H235" t="s">
        <v>365</v>
      </c>
      <c r="I235" t="s">
        <v>366</v>
      </c>
      <c r="J235" t="s">
        <v>25</v>
      </c>
      <c r="K235">
        <v>74515174</v>
      </c>
      <c r="L235">
        <v>236728479.27367201</v>
      </c>
      <c r="M235">
        <v>37105</v>
      </c>
      <c r="N235">
        <v>1178.794834</v>
      </c>
      <c r="O235">
        <v>1162.401946</v>
      </c>
      <c r="P235">
        <v>1181.526983</v>
      </c>
      <c r="Q235">
        <v>1178.794834</v>
      </c>
      <c r="R235" t="s">
        <v>26</v>
      </c>
      <c r="S235" t="s">
        <v>27</v>
      </c>
      <c r="T235" t="s">
        <v>497</v>
      </c>
      <c r="V235" s="3">
        <f t="shared" si="12"/>
        <v>8783810223449.5996</v>
      </c>
      <c r="W235" s="3">
        <f t="shared" si="13"/>
        <v>735368398690895.25</v>
      </c>
      <c r="X235" s="3" t="str">
        <f>VLOOKUP(C235,[1]Mapping!$A:$B,2,FALSE)</f>
        <v>JALSH INDEX</v>
      </c>
      <c r="Y235" s="3">
        <f t="shared" si="14"/>
        <v>1.1944775216186284E-2</v>
      </c>
      <c r="Z235" s="3" t="e">
        <f>MATCH(Y235,[2]Sheet1!$P:$P,0)</f>
        <v>#N/A</v>
      </c>
    </row>
    <row r="236" spans="1:26" hidden="1" x14ac:dyDescent="0.35">
      <c r="A236">
        <v>25599612</v>
      </c>
      <c r="B236">
        <v>1000120</v>
      </c>
      <c r="C236" t="s">
        <v>401</v>
      </c>
      <c r="D236" t="s">
        <v>402</v>
      </c>
      <c r="E236" t="s">
        <v>321</v>
      </c>
      <c r="F236" t="s">
        <v>322</v>
      </c>
      <c r="G236">
        <v>2064</v>
      </c>
      <c r="H236" t="s">
        <v>79</v>
      </c>
      <c r="I236" t="s">
        <v>80</v>
      </c>
      <c r="J236" t="s">
        <v>25</v>
      </c>
      <c r="K236">
        <v>74515174</v>
      </c>
      <c r="L236">
        <v>1358934860.61269</v>
      </c>
      <c r="M236">
        <v>1349</v>
      </c>
      <c r="N236">
        <v>246.017425</v>
      </c>
      <c r="O236">
        <v>242.18764999999999</v>
      </c>
      <c r="P236">
        <v>246.564536</v>
      </c>
      <c r="Q236">
        <v>246.017425</v>
      </c>
      <c r="R236" t="s">
        <v>26</v>
      </c>
      <c r="S236" t="s">
        <v>27</v>
      </c>
      <c r="T236" t="s">
        <v>498</v>
      </c>
      <c r="V236" s="3">
        <f t="shared" si="12"/>
        <v>1833203126966.5188</v>
      </c>
      <c r="W236" s="3">
        <f t="shared" si="13"/>
        <v>735368398690895.25</v>
      </c>
      <c r="X236" s="3" t="str">
        <f>VLOOKUP(C236,[1]Mapping!$A:$B,2,FALSE)</f>
        <v>JALSH INDEX</v>
      </c>
      <c r="Y236" s="3">
        <f t="shared" si="14"/>
        <v>2.4929044139372753E-3</v>
      </c>
      <c r="Z236" s="3" t="e">
        <f>MATCH(Y236,[2]Sheet1!$P:$P,0)</f>
        <v>#N/A</v>
      </c>
    </row>
    <row r="237" spans="1:26" hidden="1" x14ac:dyDescent="0.35">
      <c r="A237">
        <v>25599613</v>
      </c>
      <c r="B237">
        <v>1000120</v>
      </c>
      <c r="C237" t="s">
        <v>401</v>
      </c>
      <c r="D237" t="s">
        <v>402</v>
      </c>
      <c r="E237" t="s">
        <v>321</v>
      </c>
      <c r="F237" t="s">
        <v>322</v>
      </c>
      <c r="G237">
        <v>2198</v>
      </c>
      <c r="H237" t="s">
        <v>226</v>
      </c>
      <c r="I237" t="s">
        <v>227</v>
      </c>
      <c r="J237" t="s">
        <v>25</v>
      </c>
      <c r="K237">
        <v>74515174</v>
      </c>
      <c r="L237">
        <v>898671228.05975401</v>
      </c>
      <c r="M237">
        <v>4889</v>
      </c>
      <c r="N237">
        <v>589.62536</v>
      </c>
      <c r="O237">
        <v>572.86162000000002</v>
      </c>
      <c r="P237">
        <v>589.62536</v>
      </c>
      <c r="Q237">
        <v>589.62536</v>
      </c>
      <c r="R237" t="s">
        <v>26</v>
      </c>
      <c r="S237" t="s">
        <v>27</v>
      </c>
      <c r="T237" t="s">
        <v>499</v>
      </c>
      <c r="V237" s="3">
        <f t="shared" si="12"/>
        <v>4393603633984.1372</v>
      </c>
      <c r="W237" s="3">
        <f t="shared" si="13"/>
        <v>735368398690895.25</v>
      </c>
      <c r="X237" s="3" t="str">
        <f>VLOOKUP(C237,[1]Mapping!$A:$B,2,FALSE)</f>
        <v>JALSH INDEX</v>
      </c>
      <c r="Y237" s="3">
        <f t="shared" si="14"/>
        <v>5.9746973650290679E-3</v>
      </c>
      <c r="Z237" s="3" t="e">
        <f>MATCH(Y237,[2]Sheet1!$P:$P,0)</f>
        <v>#N/A</v>
      </c>
    </row>
    <row r="238" spans="1:26" hidden="1" x14ac:dyDescent="0.35">
      <c r="A238">
        <v>25599614</v>
      </c>
      <c r="B238">
        <v>1000120</v>
      </c>
      <c r="C238" t="s">
        <v>401</v>
      </c>
      <c r="D238" t="s">
        <v>402</v>
      </c>
      <c r="E238" t="s">
        <v>321</v>
      </c>
      <c r="F238" t="s">
        <v>322</v>
      </c>
      <c r="G238">
        <v>2218</v>
      </c>
      <c r="H238" t="s">
        <v>500</v>
      </c>
      <c r="I238" t="s">
        <v>501</v>
      </c>
      <c r="J238" t="s">
        <v>25</v>
      </c>
      <c r="K238">
        <v>74515174</v>
      </c>
      <c r="L238">
        <v>483042286.74239999</v>
      </c>
      <c r="M238">
        <v>3204</v>
      </c>
      <c r="N238">
        <v>207.69829799999999</v>
      </c>
      <c r="O238">
        <v>207.17970099999999</v>
      </c>
      <c r="P238">
        <v>209.25409099999999</v>
      </c>
      <c r="Q238">
        <v>207.69829799999999</v>
      </c>
      <c r="R238" t="s">
        <v>26</v>
      </c>
      <c r="S238" t="s">
        <v>27</v>
      </c>
      <c r="T238" t="s">
        <v>502</v>
      </c>
      <c r="V238" s="3">
        <f t="shared" si="12"/>
        <v>1547667486722.6497</v>
      </c>
      <c r="W238" s="3">
        <f t="shared" si="13"/>
        <v>735368398690895.25</v>
      </c>
      <c r="X238" s="3" t="str">
        <f>VLOOKUP(C238,[1]Mapping!$A:$B,2,FALSE)</f>
        <v>JALSH INDEX</v>
      </c>
      <c r="Y238" s="3">
        <f t="shared" si="14"/>
        <v>2.1046151690469858E-3</v>
      </c>
      <c r="Z238" s="3" t="e">
        <f>MATCH(Y238,[2]Sheet1!$P:$P,0)</f>
        <v>#N/A</v>
      </c>
    </row>
    <row r="239" spans="1:26" hidden="1" x14ac:dyDescent="0.35">
      <c r="A239">
        <v>25599615</v>
      </c>
      <c r="B239">
        <v>1000120</v>
      </c>
      <c r="C239" t="s">
        <v>401</v>
      </c>
      <c r="D239" t="s">
        <v>402</v>
      </c>
      <c r="E239" t="s">
        <v>321</v>
      </c>
      <c r="F239" t="s">
        <v>322</v>
      </c>
      <c r="G239">
        <v>2320</v>
      </c>
      <c r="H239" t="s">
        <v>82</v>
      </c>
      <c r="I239" t="s">
        <v>83</v>
      </c>
      <c r="J239" t="s">
        <v>25</v>
      </c>
      <c r="K239">
        <v>74515174</v>
      </c>
      <c r="L239">
        <v>370870431.41751403</v>
      </c>
      <c r="M239">
        <v>7045</v>
      </c>
      <c r="N239">
        <v>350.63760100000002</v>
      </c>
      <c r="O239">
        <v>342.276051</v>
      </c>
      <c r="P239">
        <v>351.03577000000001</v>
      </c>
      <c r="Q239">
        <v>350.63760100000002</v>
      </c>
      <c r="R239" t="s">
        <v>26</v>
      </c>
      <c r="S239" t="s">
        <v>27</v>
      </c>
      <c r="T239" t="s">
        <v>503</v>
      </c>
      <c r="V239" s="3">
        <f t="shared" si="12"/>
        <v>2612782189336.3862</v>
      </c>
      <c r="W239" s="3">
        <f t="shared" si="13"/>
        <v>735368398690895.25</v>
      </c>
      <c r="X239" s="3" t="str">
        <f>VLOOKUP(C239,[1]Mapping!$A:$B,2,FALSE)</f>
        <v>JALSH INDEX</v>
      </c>
      <c r="Y239" s="3">
        <f t="shared" si="14"/>
        <v>3.5530248430414848E-3</v>
      </c>
      <c r="Z239" s="3" t="e">
        <f>MATCH(Y239,[2]Sheet1!$P:$P,0)</f>
        <v>#N/A</v>
      </c>
    </row>
    <row r="240" spans="1:26" hidden="1" x14ac:dyDescent="0.35">
      <c r="A240">
        <v>25599616</v>
      </c>
      <c r="B240">
        <v>1000120</v>
      </c>
      <c r="C240" t="s">
        <v>401</v>
      </c>
      <c r="D240" t="s">
        <v>402</v>
      </c>
      <c r="E240" t="s">
        <v>321</v>
      </c>
      <c r="F240" t="s">
        <v>322</v>
      </c>
      <c r="G240">
        <v>2496</v>
      </c>
      <c r="H240" t="s">
        <v>229</v>
      </c>
      <c r="I240" t="s">
        <v>230</v>
      </c>
      <c r="J240" t="s">
        <v>25</v>
      </c>
      <c r="K240">
        <v>74515174</v>
      </c>
      <c r="L240">
        <v>1751733177.4026</v>
      </c>
      <c r="M240">
        <v>8854</v>
      </c>
      <c r="N240">
        <v>2081.4345210000001</v>
      </c>
      <c r="O240">
        <v>2019.6074060000001</v>
      </c>
      <c r="P240">
        <v>2087.7817909999999</v>
      </c>
      <c r="Q240">
        <v>2081.4345210000001</v>
      </c>
      <c r="R240" t="s">
        <v>26</v>
      </c>
      <c r="S240" t="s">
        <v>27</v>
      </c>
      <c r="T240" t="s">
        <v>504</v>
      </c>
      <c r="V240" s="3">
        <f t="shared" si="12"/>
        <v>15509845552722.621</v>
      </c>
      <c r="W240" s="3">
        <f t="shared" si="13"/>
        <v>735368398690895.25</v>
      </c>
      <c r="X240" s="3" t="str">
        <f>VLOOKUP(C240,[1]Mapping!$A:$B,2,FALSE)</f>
        <v>JALSH INDEX</v>
      </c>
      <c r="Y240" s="3">
        <f t="shared" si="14"/>
        <v>2.1091259265877196E-2</v>
      </c>
      <c r="Z240" s="3" t="e">
        <f>MATCH(Y240,[2]Sheet1!$P:$P,0)</f>
        <v>#N/A</v>
      </c>
    </row>
    <row r="241" spans="1:26" hidden="1" x14ac:dyDescent="0.35">
      <c r="A241">
        <v>25599617</v>
      </c>
      <c r="B241">
        <v>1000120</v>
      </c>
      <c r="C241" t="s">
        <v>401</v>
      </c>
      <c r="D241" t="s">
        <v>402</v>
      </c>
      <c r="E241" t="s">
        <v>321</v>
      </c>
      <c r="F241" t="s">
        <v>322</v>
      </c>
      <c r="G241">
        <v>2820</v>
      </c>
      <c r="H241" t="s">
        <v>257</v>
      </c>
      <c r="I241" t="s">
        <v>258</v>
      </c>
      <c r="J241" t="s">
        <v>25</v>
      </c>
      <c r="K241">
        <v>74515174</v>
      </c>
      <c r="L241">
        <v>536504032.80082703</v>
      </c>
      <c r="M241">
        <v>21838</v>
      </c>
      <c r="N241">
        <v>1572.3207010000001</v>
      </c>
      <c r="O241">
        <v>1540.281013</v>
      </c>
      <c r="P241">
        <v>1579.160635</v>
      </c>
      <c r="Q241">
        <v>1572.3207010000001</v>
      </c>
      <c r="R241" t="s">
        <v>26</v>
      </c>
      <c r="S241" t="s">
        <v>27</v>
      </c>
      <c r="T241" t="s">
        <v>505</v>
      </c>
      <c r="V241" s="3">
        <f t="shared" si="12"/>
        <v>11716175068304.461</v>
      </c>
      <c r="W241" s="3">
        <f t="shared" si="13"/>
        <v>735368398690895.25</v>
      </c>
      <c r="X241" s="3" t="str">
        <f>VLOOKUP(C241,[1]Mapping!$A:$B,2,FALSE)</f>
        <v>JALSH INDEX</v>
      </c>
      <c r="Y241" s="3">
        <f t="shared" si="14"/>
        <v>1.5932388567637155E-2</v>
      </c>
      <c r="Z241" s="3" t="e">
        <f>MATCH(Y241,[2]Sheet1!$P:$P,0)</f>
        <v>#N/A</v>
      </c>
    </row>
    <row r="242" spans="1:26" hidden="1" x14ac:dyDescent="0.35">
      <c r="A242">
        <v>25599618</v>
      </c>
      <c r="B242">
        <v>1000120</v>
      </c>
      <c r="C242" t="s">
        <v>401</v>
      </c>
      <c r="D242" t="s">
        <v>402</v>
      </c>
      <c r="E242" t="s">
        <v>321</v>
      </c>
      <c r="F242" t="s">
        <v>322</v>
      </c>
      <c r="G242">
        <v>2896</v>
      </c>
      <c r="H242" t="s">
        <v>85</v>
      </c>
      <c r="I242" t="s">
        <v>86</v>
      </c>
      <c r="J242" t="s">
        <v>25</v>
      </c>
      <c r="K242">
        <v>74515174</v>
      </c>
      <c r="L242">
        <v>6871619548.0548296</v>
      </c>
      <c r="M242">
        <v>480</v>
      </c>
      <c r="N242">
        <v>442.645062</v>
      </c>
      <c r="O242">
        <v>436.18982099999999</v>
      </c>
      <c r="P242">
        <v>446.33377100000001</v>
      </c>
      <c r="Q242">
        <v>442.645062</v>
      </c>
      <c r="R242" t="s">
        <v>26</v>
      </c>
      <c r="S242" t="s">
        <v>27</v>
      </c>
      <c r="T242" t="s">
        <v>506</v>
      </c>
      <c r="V242" s="3">
        <f t="shared" si="12"/>
        <v>3298377383066.3184</v>
      </c>
      <c r="W242" s="3">
        <f t="shared" si="13"/>
        <v>735368398690895.25</v>
      </c>
      <c r="X242" s="3" t="str">
        <f>VLOOKUP(C242,[1]Mapping!$A:$B,2,FALSE)</f>
        <v>JALSH INDEX</v>
      </c>
      <c r="Y242" s="3">
        <f t="shared" si="14"/>
        <v>4.4853401219553338E-3</v>
      </c>
      <c r="Z242" s="3" t="e">
        <f>MATCH(Y242,[2]Sheet1!$P:$P,0)</f>
        <v>#N/A</v>
      </c>
    </row>
    <row r="243" spans="1:26" hidden="1" x14ac:dyDescent="0.35">
      <c r="A243">
        <v>25599619</v>
      </c>
      <c r="B243">
        <v>1000120</v>
      </c>
      <c r="C243" t="s">
        <v>401</v>
      </c>
      <c r="D243" t="s">
        <v>402</v>
      </c>
      <c r="E243" t="s">
        <v>321</v>
      </c>
      <c r="F243" t="s">
        <v>322</v>
      </c>
      <c r="G243">
        <v>3167</v>
      </c>
      <c r="H243" t="s">
        <v>56</v>
      </c>
      <c r="I243" t="s">
        <v>57</v>
      </c>
      <c r="J243" t="s">
        <v>25</v>
      </c>
      <c r="K243">
        <v>74515174</v>
      </c>
      <c r="L243">
        <v>497873600.54341799</v>
      </c>
      <c r="M243">
        <v>17350</v>
      </c>
      <c r="N243">
        <v>1159.2413329999999</v>
      </c>
      <c r="O243">
        <v>1129.8427059999999</v>
      </c>
      <c r="P243">
        <v>1160.3103739999999</v>
      </c>
      <c r="Q243">
        <v>1159.2413329999999</v>
      </c>
      <c r="R243" t="s">
        <v>26</v>
      </c>
      <c r="S243" t="s">
        <v>27</v>
      </c>
      <c r="T243" t="s">
        <v>507</v>
      </c>
      <c r="V243" s="3">
        <f t="shared" si="12"/>
        <v>8638106969428.3018</v>
      </c>
      <c r="W243" s="3">
        <f t="shared" si="13"/>
        <v>735368398690895.25</v>
      </c>
      <c r="X243" s="3" t="str">
        <f>VLOOKUP(C243,[1]Mapping!$A:$B,2,FALSE)</f>
        <v>JALSH INDEX</v>
      </c>
      <c r="Y243" s="3">
        <f t="shared" si="14"/>
        <v>1.1746638806897173E-2</v>
      </c>
      <c r="Z243" s="3" t="e">
        <f>MATCH(Y243,[2]Sheet1!$P:$P,0)</f>
        <v>#N/A</v>
      </c>
    </row>
    <row r="244" spans="1:26" hidden="1" x14ac:dyDescent="0.35">
      <c r="A244">
        <v>25599620</v>
      </c>
      <c r="B244">
        <v>1000120</v>
      </c>
      <c r="C244" t="s">
        <v>401</v>
      </c>
      <c r="D244" t="s">
        <v>402</v>
      </c>
      <c r="E244" t="s">
        <v>321</v>
      </c>
      <c r="F244" t="s">
        <v>322</v>
      </c>
      <c r="G244">
        <v>3440</v>
      </c>
      <c r="H244" t="s">
        <v>508</v>
      </c>
      <c r="I244" t="s">
        <v>509</v>
      </c>
      <c r="J244" t="s">
        <v>25</v>
      </c>
      <c r="K244">
        <v>74515174</v>
      </c>
      <c r="L244">
        <v>38269464.726000004</v>
      </c>
      <c r="M244">
        <v>17407</v>
      </c>
      <c r="N244">
        <v>89.398781</v>
      </c>
      <c r="O244">
        <v>89.337151000000006</v>
      </c>
      <c r="P244">
        <v>90.379716999999999</v>
      </c>
      <c r="Q244">
        <v>89.398781</v>
      </c>
      <c r="R244" t="s">
        <v>26</v>
      </c>
      <c r="S244" t="s">
        <v>27</v>
      </c>
      <c r="T244" t="s">
        <v>510</v>
      </c>
      <c r="V244" s="3">
        <f t="shared" si="12"/>
        <v>666156572485.48206</v>
      </c>
      <c r="W244" s="3">
        <f t="shared" si="13"/>
        <v>735368398690895.25</v>
      </c>
      <c r="X244" s="3" t="str">
        <f>VLOOKUP(C244,[1]Mapping!$A:$B,2,FALSE)</f>
        <v>JALSH INDEX</v>
      </c>
      <c r="Y244" s="3">
        <f t="shared" si="14"/>
        <v>9.0588142442804955E-4</v>
      </c>
      <c r="Z244" s="3" t="e">
        <f>MATCH(Y244,[2]Sheet1!$P:$P,0)</f>
        <v>#N/A</v>
      </c>
    </row>
    <row r="245" spans="1:26" hidden="1" x14ac:dyDescent="0.35">
      <c r="A245">
        <v>25599621</v>
      </c>
      <c r="B245">
        <v>1000120</v>
      </c>
      <c r="C245" t="s">
        <v>401</v>
      </c>
      <c r="D245" t="s">
        <v>402</v>
      </c>
      <c r="E245" t="s">
        <v>321</v>
      </c>
      <c r="F245" t="s">
        <v>322</v>
      </c>
      <c r="G245">
        <v>3841</v>
      </c>
      <c r="H245" t="s">
        <v>88</v>
      </c>
      <c r="I245" t="s">
        <v>89</v>
      </c>
      <c r="J245" t="s">
        <v>25</v>
      </c>
      <c r="K245">
        <v>74515174</v>
      </c>
      <c r="L245">
        <v>240945412.88521999</v>
      </c>
      <c r="M245">
        <v>17271</v>
      </c>
      <c r="N245">
        <v>558.45916999999997</v>
      </c>
      <c r="O245">
        <v>554.15860399999997</v>
      </c>
      <c r="P245">
        <v>562.27470900000003</v>
      </c>
      <c r="Q245">
        <v>558.45916999999997</v>
      </c>
      <c r="R245" t="s">
        <v>26</v>
      </c>
      <c r="S245" t="s">
        <v>27</v>
      </c>
      <c r="T245" t="s">
        <v>511</v>
      </c>
      <c r="V245" s="3">
        <f t="shared" si="12"/>
        <v>4161368225940.6343</v>
      </c>
      <c r="W245" s="3">
        <f t="shared" si="13"/>
        <v>735368398690895.25</v>
      </c>
      <c r="X245" s="3" t="str">
        <f>VLOOKUP(C245,[1]Mapping!$A:$B,2,FALSE)</f>
        <v>JALSH INDEX</v>
      </c>
      <c r="Y245" s="3">
        <f t="shared" si="14"/>
        <v>5.6588891137404227E-3</v>
      </c>
      <c r="Z245" s="3" t="e">
        <f>MATCH(Y245,[2]Sheet1!$P:$P,0)</f>
        <v>#N/A</v>
      </c>
    </row>
    <row r="246" spans="1:26" hidden="1" x14ac:dyDescent="0.35">
      <c r="A246">
        <v>25599622</v>
      </c>
      <c r="B246">
        <v>1000120</v>
      </c>
      <c r="C246" t="s">
        <v>401</v>
      </c>
      <c r="D246" t="s">
        <v>402</v>
      </c>
      <c r="E246" t="s">
        <v>321</v>
      </c>
      <c r="F246" t="s">
        <v>322</v>
      </c>
      <c r="G246">
        <v>3983</v>
      </c>
      <c r="H246" t="s">
        <v>372</v>
      </c>
      <c r="I246" t="s">
        <v>373</v>
      </c>
      <c r="J246" t="s">
        <v>25</v>
      </c>
      <c r="K246">
        <v>74515174</v>
      </c>
      <c r="L246">
        <v>85921082.010266006</v>
      </c>
      <c r="M246">
        <v>349396</v>
      </c>
      <c r="N246">
        <v>4028.7743759999998</v>
      </c>
      <c r="O246">
        <v>3927.5119220000001</v>
      </c>
      <c r="P246">
        <v>4037.8259619999999</v>
      </c>
      <c r="Q246">
        <v>4028.7743759999998</v>
      </c>
      <c r="R246" t="s">
        <v>26</v>
      </c>
      <c r="S246" t="s">
        <v>27</v>
      </c>
      <c r="T246" t="s">
        <v>512</v>
      </c>
      <c r="V246" s="3">
        <f t="shared" si="12"/>
        <v>30020482370058.902</v>
      </c>
      <c r="W246" s="3">
        <f t="shared" si="13"/>
        <v>735368398690895.25</v>
      </c>
      <c r="X246" s="3" t="str">
        <f>VLOOKUP(C246,[1]Mapping!$A:$B,2,FALSE)</f>
        <v>JALSH INDEX</v>
      </c>
      <c r="Y246" s="3">
        <f t="shared" si="14"/>
        <v>4.0823731919268552E-2</v>
      </c>
      <c r="Z246" s="3" t="e">
        <f>MATCH(Y246,[2]Sheet1!$P:$P,0)</f>
        <v>#N/A</v>
      </c>
    </row>
    <row r="247" spans="1:26" hidden="1" x14ac:dyDescent="0.35">
      <c r="A247">
        <v>25599623</v>
      </c>
      <c r="B247">
        <v>1000120</v>
      </c>
      <c r="C247" t="s">
        <v>401</v>
      </c>
      <c r="D247" t="s">
        <v>402</v>
      </c>
      <c r="E247" t="s">
        <v>321</v>
      </c>
      <c r="F247" t="s">
        <v>322</v>
      </c>
      <c r="G247">
        <v>4430</v>
      </c>
      <c r="H247" t="s">
        <v>42</v>
      </c>
      <c r="I247" t="s">
        <v>43</v>
      </c>
      <c r="J247" t="s">
        <v>25</v>
      </c>
      <c r="K247">
        <v>74515174</v>
      </c>
      <c r="L247">
        <v>365854759.27723801</v>
      </c>
      <c r="M247">
        <v>13302</v>
      </c>
      <c r="N247">
        <v>653.10187800000006</v>
      </c>
      <c r="O247">
        <v>644.50972400000001</v>
      </c>
      <c r="P247">
        <v>656.44054300000005</v>
      </c>
      <c r="Q247">
        <v>653.10187800000006</v>
      </c>
      <c r="R247" t="s">
        <v>26</v>
      </c>
      <c r="S247" t="s">
        <v>27</v>
      </c>
      <c r="T247" t="s">
        <v>513</v>
      </c>
      <c r="V247" s="3">
        <f t="shared" si="12"/>
        <v>4866600007905.8203</v>
      </c>
      <c r="W247" s="3">
        <f t="shared" si="13"/>
        <v>735368398690895.25</v>
      </c>
      <c r="X247" s="3" t="str">
        <f>VLOOKUP(C247,[1]Mapping!$A:$B,2,FALSE)</f>
        <v>JALSH INDEX</v>
      </c>
      <c r="Y247" s="3">
        <f t="shared" si="14"/>
        <v>6.6179074550515825E-3</v>
      </c>
      <c r="Z247" s="3" t="e">
        <f>MATCH(Y247,[2]Sheet1!$P:$P,0)</f>
        <v>#N/A</v>
      </c>
    </row>
    <row r="248" spans="1:26" hidden="1" x14ac:dyDescent="0.35">
      <c r="A248">
        <v>25599624</v>
      </c>
      <c r="B248">
        <v>1000120</v>
      </c>
      <c r="C248" t="s">
        <v>401</v>
      </c>
      <c r="D248" t="s">
        <v>402</v>
      </c>
      <c r="E248" t="s">
        <v>321</v>
      </c>
      <c r="F248" t="s">
        <v>322</v>
      </c>
      <c r="G248">
        <v>4730</v>
      </c>
      <c r="H248" t="s">
        <v>91</v>
      </c>
      <c r="I248" t="s">
        <v>92</v>
      </c>
      <c r="J248" t="s">
        <v>25</v>
      </c>
      <c r="K248">
        <v>74515174</v>
      </c>
      <c r="L248">
        <v>290739491.92180002</v>
      </c>
      <c r="M248">
        <v>6223</v>
      </c>
      <c r="N248">
        <v>242.80582799999999</v>
      </c>
      <c r="O248">
        <v>241.71333899999999</v>
      </c>
      <c r="P248">
        <v>246.90266500000001</v>
      </c>
      <c r="Q248">
        <v>242.80582799999999</v>
      </c>
      <c r="R248" t="s">
        <v>26</v>
      </c>
      <c r="S248" t="s">
        <v>27</v>
      </c>
      <c r="T248" t="s">
        <v>514</v>
      </c>
      <c r="V248" s="3">
        <f t="shared" si="12"/>
        <v>1809271858229.3616</v>
      </c>
      <c r="W248" s="3">
        <f t="shared" si="13"/>
        <v>735368398690895.25</v>
      </c>
      <c r="X248" s="3" t="str">
        <f>VLOOKUP(C248,[1]Mapping!$A:$B,2,FALSE)</f>
        <v>JALSH INDEX</v>
      </c>
      <c r="Y248" s="3">
        <f t="shared" si="14"/>
        <v>2.4603611760448669E-3</v>
      </c>
      <c r="Z248" s="3" t="e">
        <f>MATCH(Y248,[2]Sheet1!$P:$P,0)</f>
        <v>#N/A</v>
      </c>
    </row>
    <row r="249" spans="1:26" hidden="1" x14ac:dyDescent="0.35">
      <c r="A249">
        <v>25599625</v>
      </c>
      <c r="B249">
        <v>1000120</v>
      </c>
      <c r="C249" t="s">
        <v>401</v>
      </c>
      <c r="D249" t="s">
        <v>402</v>
      </c>
      <c r="E249" t="s">
        <v>321</v>
      </c>
      <c r="F249" t="s">
        <v>322</v>
      </c>
      <c r="G249">
        <v>4853</v>
      </c>
      <c r="H249" t="s">
        <v>515</v>
      </c>
      <c r="I249" t="s">
        <v>516</v>
      </c>
      <c r="J249" t="s">
        <v>25</v>
      </c>
      <c r="K249">
        <v>74515174</v>
      </c>
      <c r="L249">
        <v>275254130.10389</v>
      </c>
      <c r="M249">
        <v>5651</v>
      </c>
      <c r="N249">
        <v>208.74420599999999</v>
      </c>
      <c r="O249">
        <v>207.229693</v>
      </c>
      <c r="P249">
        <v>211.62547499999999</v>
      </c>
      <c r="Q249">
        <v>208.74420599999999</v>
      </c>
      <c r="R249" t="s">
        <v>26</v>
      </c>
      <c r="S249" t="s">
        <v>27</v>
      </c>
      <c r="T249" t="s">
        <v>517</v>
      </c>
      <c r="V249" s="3">
        <f t="shared" si="12"/>
        <v>1555461089217.0825</v>
      </c>
      <c r="W249" s="3">
        <f t="shared" si="13"/>
        <v>735368398690895.25</v>
      </c>
      <c r="X249" s="3" t="str">
        <f>VLOOKUP(C249,[1]Mapping!$A:$B,2,FALSE)</f>
        <v>JALSH INDEX</v>
      </c>
      <c r="Y249" s="3">
        <f t="shared" si="14"/>
        <v>2.1152133977828235E-3</v>
      </c>
      <c r="Z249" s="3" t="e">
        <f>MATCH(Y249,[2]Sheet1!$P:$P,0)</f>
        <v>#N/A</v>
      </c>
    </row>
    <row r="250" spans="1:26" hidden="1" x14ac:dyDescent="0.35">
      <c r="A250">
        <v>25599626</v>
      </c>
      <c r="B250">
        <v>1000120</v>
      </c>
      <c r="C250" t="s">
        <v>401</v>
      </c>
      <c r="D250" t="s">
        <v>402</v>
      </c>
      <c r="E250" t="s">
        <v>321</v>
      </c>
      <c r="F250" t="s">
        <v>322</v>
      </c>
      <c r="G250">
        <v>5098</v>
      </c>
      <c r="H250" t="s">
        <v>518</v>
      </c>
      <c r="I250" t="s">
        <v>519</v>
      </c>
      <c r="J250" t="s">
        <v>25</v>
      </c>
      <c r="K250">
        <v>74515174</v>
      </c>
      <c r="L250">
        <v>281163586.55667299</v>
      </c>
      <c r="M250">
        <v>4227</v>
      </c>
      <c r="N250">
        <v>159.49482699999999</v>
      </c>
      <c r="O250">
        <v>157.04222100000001</v>
      </c>
      <c r="P250">
        <v>161.45691099999999</v>
      </c>
      <c r="Q250">
        <v>159.49482699999999</v>
      </c>
      <c r="R250" t="s">
        <v>26</v>
      </c>
      <c r="S250" t="s">
        <v>27</v>
      </c>
      <c r="T250" t="s">
        <v>520</v>
      </c>
      <c r="V250" s="3">
        <f t="shared" si="12"/>
        <v>1188478480375.0566</v>
      </c>
      <c r="W250" s="3">
        <f t="shared" si="13"/>
        <v>735368398690895.25</v>
      </c>
      <c r="X250" s="3" t="str">
        <f>VLOOKUP(C250,[1]Mapping!$A:$B,2,FALSE)</f>
        <v>JALSH INDEX</v>
      </c>
      <c r="Y250" s="3">
        <f t="shared" si="14"/>
        <v>1.6161674644855411E-3</v>
      </c>
      <c r="Z250" s="3" t="e">
        <f>MATCH(Y250,[2]Sheet1!$P:$P,0)</f>
        <v>#N/A</v>
      </c>
    </row>
    <row r="251" spans="1:26" hidden="1" x14ac:dyDescent="0.35">
      <c r="A251">
        <v>25599627</v>
      </c>
      <c r="B251">
        <v>1000120</v>
      </c>
      <c r="C251" t="s">
        <v>401</v>
      </c>
      <c r="D251" t="s">
        <v>402</v>
      </c>
      <c r="E251" t="s">
        <v>321</v>
      </c>
      <c r="F251" t="s">
        <v>322</v>
      </c>
      <c r="G251">
        <v>5433</v>
      </c>
      <c r="H251" t="s">
        <v>521</v>
      </c>
      <c r="I251" t="s">
        <v>522</v>
      </c>
      <c r="J251" t="s">
        <v>25</v>
      </c>
      <c r="K251">
        <v>74515174</v>
      </c>
      <c r="L251">
        <v>198395243.458992</v>
      </c>
      <c r="M251">
        <v>1145</v>
      </c>
      <c r="N251">
        <v>30.485408</v>
      </c>
      <c r="O251">
        <v>29.367166000000001</v>
      </c>
      <c r="P251">
        <v>30.485408</v>
      </c>
      <c r="Q251">
        <v>30.485408</v>
      </c>
      <c r="R251" t="s">
        <v>26</v>
      </c>
      <c r="S251" t="s">
        <v>27</v>
      </c>
      <c r="T251" t="s">
        <v>523</v>
      </c>
      <c r="V251" s="3">
        <f t="shared" si="12"/>
        <v>227162553760.54584</v>
      </c>
      <c r="W251" s="3">
        <f t="shared" si="13"/>
        <v>735368398690895.25</v>
      </c>
      <c r="X251" s="3" t="str">
        <f>VLOOKUP(C251,[1]Mapping!$A:$B,2,FALSE)</f>
        <v>JALSH INDEX</v>
      </c>
      <c r="Y251" s="3">
        <f t="shared" si="14"/>
        <v>3.0890986635398151E-4</v>
      </c>
      <c r="Z251" s="3" t="e">
        <f>MATCH(Y251,[2]Sheet1!$P:$P,0)</f>
        <v>#N/A</v>
      </c>
    </row>
    <row r="252" spans="1:26" hidden="1" x14ac:dyDescent="0.35">
      <c r="A252">
        <v>25599628</v>
      </c>
      <c r="B252">
        <v>1000120</v>
      </c>
      <c r="C252" t="s">
        <v>401</v>
      </c>
      <c r="D252" t="s">
        <v>402</v>
      </c>
      <c r="E252" t="s">
        <v>321</v>
      </c>
      <c r="F252" t="s">
        <v>322</v>
      </c>
      <c r="G252">
        <v>5990</v>
      </c>
      <c r="H252" t="s">
        <v>94</v>
      </c>
      <c r="I252" t="s">
        <v>95</v>
      </c>
      <c r="J252" t="s">
        <v>25</v>
      </c>
      <c r="K252">
        <v>74515174</v>
      </c>
      <c r="L252">
        <v>1214150638.3303101</v>
      </c>
      <c r="M252">
        <v>1952</v>
      </c>
      <c r="N252">
        <v>318.05898200000001</v>
      </c>
      <c r="O252">
        <v>314.47430100000003</v>
      </c>
      <c r="P252">
        <v>324.57658500000002</v>
      </c>
      <c r="Q252">
        <v>318.05898200000001</v>
      </c>
      <c r="R252" t="s">
        <v>26</v>
      </c>
      <c r="S252" t="s">
        <v>27</v>
      </c>
      <c r="T252" t="s">
        <v>524</v>
      </c>
      <c r="V252" s="3">
        <f t="shared" si="12"/>
        <v>2370022046020.7651</v>
      </c>
      <c r="W252" s="3">
        <f t="shared" si="13"/>
        <v>735368398690895.25</v>
      </c>
      <c r="X252" s="3" t="str">
        <f>VLOOKUP(C252,[1]Mapping!$A:$B,2,FALSE)</f>
        <v>JALSH INDEX</v>
      </c>
      <c r="Y252" s="3">
        <f t="shared" si="14"/>
        <v>3.2229043976323766E-3</v>
      </c>
      <c r="Z252" s="3" t="e">
        <f>MATCH(Y252,[2]Sheet1!$P:$P,0)</f>
        <v>#N/A</v>
      </c>
    </row>
    <row r="253" spans="1:26" hidden="1" x14ac:dyDescent="0.35">
      <c r="A253">
        <v>25599629</v>
      </c>
      <c r="B253">
        <v>1000120</v>
      </c>
      <c r="C253" t="s">
        <v>401</v>
      </c>
      <c r="D253" t="s">
        <v>402</v>
      </c>
      <c r="E253" t="s">
        <v>321</v>
      </c>
      <c r="F253" t="s">
        <v>322</v>
      </c>
      <c r="G253">
        <v>6199</v>
      </c>
      <c r="H253" t="s">
        <v>97</v>
      </c>
      <c r="I253" t="s">
        <v>98</v>
      </c>
      <c r="J253" t="s">
        <v>25</v>
      </c>
      <c r="K253">
        <v>74515174</v>
      </c>
      <c r="L253">
        <v>192327704.04177001</v>
      </c>
      <c r="M253">
        <v>10949</v>
      </c>
      <c r="N253">
        <v>282.599626</v>
      </c>
      <c r="O253">
        <v>280.94775099999998</v>
      </c>
      <c r="P253">
        <v>285.00000599999998</v>
      </c>
      <c r="Q253">
        <v>282.599626</v>
      </c>
      <c r="R253" t="s">
        <v>26</v>
      </c>
      <c r="S253" t="s">
        <v>27</v>
      </c>
      <c r="T253" t="s">
        <v>525</v>
      </c>
      <c r="V253" s="3">
        <f t="shared" si="12"/>
        <v>2105796031553.3398</v>
      </c>
      <c r="W253" s="3">
        <f t="shared" si="13"/>
        <v>735368398690895.25</v>
      </c>
      <c r="X253" s="3" t="str">
        <f>VLOOKUP(C253,[1]Mapping!$A:$B,2,FALSE)</f>
        <v>JALSH INDEX</v>
      </c>
      <c r="Y253" s="3">
        <f t="shared" si="14"/>
        <v>2.8635933163596414E-3</v>
      </c>
      <c r="Z253" s="3" t="e">
        <f>MATCH(Y253,[2]Sheet1!$P:$P,0)</f>
        <v>#N/A</v>
      </c>
    </row>
    <row r="254" spans="1:26" hidden="1" x14ac:dyDescent="0.35">
      <c r="A254">
        <v>25599630</v>
      </c>
      <c r="B254">
        <v>1000120</v>
      </c>
      <c r="C254" t="s">
        <v>401</v>
      </c>
      <c r="D254" t="s">
        <v>402</v>
      </c>
      <c r="E254" t="s">
        <v>321</v>
      </c>
      <c r="F254" t="s">
        <v>322</v>
      </c>
      <c r="G254">
        <v>8290</v>
      </c>
      <c r="H254" t="s">
        <v>526</v>
      </c>
      <c r="I254" t="s">
        <v>527</v>
      </c>
      <c r="J254" t="s">
        <v>25</v>
      </c>
      <c r="K254">
        <v>74515174</v>
      </c>
      <c r="L254">
        <v>81357580.602883995</v>
      </c>
      <c r="M254">
        <v>13504</v>
      </c>
      <c r="N254">
        <v>147.44013899999999</v>
      </c>
      <c r="O254">
        <v>146.26096799999999</v>
      </c>
      <c r="P254">
        <v>148.477374</v>
      </c>
      <c r="Q254">
        <v>147.44013899999999</v>
      </c>
      <c r="R254" t="s">
        <v>26</v>
      </c>
      <c r="S254" t="s">
        <v>27</v>
      </c>
      <c r="T254" t="s">
        <v>528</v>
      </c>
      <c r="V254" s="3">
        <f t="shared" si="12"/>
        <v>1098652768461.3455</v>
      </c>
      <c r="W254" s="3">
        <f t="shared" si="13"/>
        <v>735368398690895.25</v>
      </c>
      <c r="X254" s="3" t="str">
        <f>VLOOKUP(C254,[1]Mapping!$A:$B,2,FALSE)</f>
        <v>JALSH INDEX</v>
      </c>
      <c r="Y254" s="3">
        <f t="shared" si="14"/>
        <v>1.4940168362104899E-3</v>
      </c>
      <c r="Z254" s="3" t="e">
        <f>MATCH(Y254,[2]Sheet1!$P:$P,0)</f>
        <v>#N/A</v>
      </c>
    </row>
    <row r="255" spans="1:26" hidden="1" x14ac:dyDescent="0.35">
      <c r="A255">
        <v>25599631</v>
      </c>
      <c r="B255">
        <v>1000120</v>
      </c>
      <c r="C255" t="s">
        <v>401</v>
      </c>
      <c r="D255" t="s">
        <v>402</v>
      </c>
      <c r="E255" t="s">
        <v>321</v>
      </c>
      <c r="F255" t="s">
        <v>322</v>
      </c>
      <c r="G255">
        <v>8847</v>
      </c>
      <c r="H255" t="s">
        <v>276</v>
      </c>
      <c r="I255" t="s">
        <v>277</v>
      </c>
      <c r="J255" t="s">
        <v>25</v>
      </c>
      <c r="K255">
        <v>74515174</v>
      </c>
      <c r="L255">
        <v>54078235.034599997</v>
      </c>
      <c r="M255">
        <v>29602</v>
      </c>
      <c r="N255">
        <v>214.83193600000001</v>
      </c>
      <c r="O255">
        <v>213.54012900000001</v>
      </c>
      <c r="P255">
        <v>217.212345</v>
      </c>
      <c r="Q255">
        <v>214.83193600000001</v>
      </c>
      <c r="R255" t="s">
        <v>26</v>
      </c>
      <c r="S255" t="s">
        <v>27</v>
      </c>
      <c r="T255" t="s">
        <v>529</v>
      </c>
      <c r="V255" s="3">
        <f t="shared" si="12"/>
        <v>1600823913494.229</v>
      </c>
      <c r="W255" s="3">
        <f t="shared" si="13"/>
        <v>735368398690895.25</v>
      </c>
      <c r="X255" s="3" t="str">
        <f>VLOOKUP(C255,[1]Mapping!$A:$B,2,FALSE)</f>
        <v>JALSH INDEX</v>
      </c>
      <c r="Y255" s="3">
        <f t="shared" si="14"/>
        <v>2.1769006070209433E-3</v>
      </c>
      <c r="Z255" s="3" t="e">
        <f>MATCH(Y255,[2]Sheet1!$P:$P,0)</f>
        <v>#N/A</v>
      </c>
    </row>
    <row r="256" spans="1:26" hidden="1" x14ac:dyDescent="0.35">
      <c r="A256">
        <v>25599632</v>
      </c>
      <c r="B256">
        <v>1000120</v>
      </c>
      <c r="C256" t="s">
        <v>401</v>
      </c>
      <c r="D256" t="s">
        <v>402</v>
      </c>
      <c r="E256" t="s">
        <v>321</v>
      </c>
      <c r="F256" t="s">
        <v>322</v>
      </c>
      <c r="G256">
        <v>8944</v>
      </c>
      <c r="H256" t="s">
        <v>530</v>
      </c>
      <c r="I256" t="s">
        <v>531</v>
      </c>
      <c r="J256" t="s">
        <v>25</v>
      </c>
      <c r="K256">
        <v>74515174</v>
      </c>
      <c r="L256">
        <v>123809907.87545601</v>
      </c>
      <c r="M256">
        <v>4470</v>
      </c>
      <c r="N256">
        <v>74.270816999999994</v>
      </c>
      <c r="O256">
        <v>73.938508999999996</v>
      </c>
      <c r="P256">
        <v>76.297894999999997</v>
      </c>
      <c r="Q256">
        <v>74.270816999999994</v>
      </c>
      <c r="R256" t="s">
        <v>26</v>
      </c>
      <c r="S256" t="s">
        <v>27</v>
      </c>
      <c r="T256" t="s">
        <v>532</v>
      </c>
      <c r="V256" s="3">
        <f t="shared" si="12"/>
        <v>553430288203.28833</v>
      </c>
      <c r="W256" s="3">
        <f t="shared" si="13"/>
        <v>735368398690895.25</v>
      </c>
      <c r="X256" s="3" t="str">
        <f>VLOOKUP(C256,[1]Mapping!$A:$B,2,FALSE)</f>
        <v>JALSH INDEX</v>
      </c>
      <c r="Y256" s="3">
        <f t="shared" si="14"/>
        <v>7.5258916372869218E-4</v>
      </c>
      <c r="Z256" s="3" t="e">
        <f>MATCH(Y256,[2]Sheet1!$P:$P,0)</f>
        <v>#N/A</v>
      </c>
    </row>
    <row r="257" spans="1:26" hidden="1" x14ac:dyDescent="0.35">
      <c r="A257">
        <v>25599633</v>
      </c>
      <c r="B257">
        <v>1000120</v>
      </c>
      <c r="C257" t="s">
        <v>401</v>
      </c>
      <c r="D257" t="s">
        <v>402</v>
      </c>
      <c r="E257" t="s">
        <v>321</v>
      </c>
      <c r="F257" t="s">
        <v>322</v>
      </c>
      <c r="G257">
        <v>9596</v>
      </c>
      <c r="H257" t="s">
        <v>533</v>
      </c>
      <c r="I257" t="s">
        <v>534</v>
      </c>
      <c r="J257" t="s">
        <v>25</v>
      </c>
      <c r="K257">
        <v>74515174</v>
      </c>
      <c r="L257">
        <v>177514351.41102001</v>
      </c>
      <c r="M257">
        <v>4830</v>
      </c>
      <c r="N257">
        <v>115.06304900000001</v>
      </c>
      <c r="O257">
        <v>113.03813</v>
      </c>
      <c r="P257">
        <v>115.63479100000001</v>
      </c>
      <c r="Q257">
        <v>115.06304900000001</v>
      </c>
      <c r="R257" t="s">
        <v>26</v>
      </c>
      <c r="S257" t="s">
        <v>27</v>
      </c>
      <c r="T257" t="s">
        <v>535</v>
      </c>
      <c r="V257" s="3">
        <f t="shared" si="12"/>
        <v>857394317315.22668</v>
      </c>
      <c r="W257" s="3">
        <f t="shared" si="13"/>
        <v>735368398690895.25</v>
      </c>
      <c r="X257" s="3" t="str">
        <f>VLOOKUP(C257,[1]Mapping!$A:$B,2,FALSE)</f>
        <v>JALSH INDEX</v>
      </c>
      <c r="Y257" s="3">
        <f t="shared" si="14"/>
        <v>1.1659384858549297E-3</v>
      </c>
      <c r="Z257" s="3" t="e">
        <f>MATCH(Y257,[2]Sheet1!$P:$P,0)</f>
        <v>#N/A</v>
      </c>
    </row>
    <row r="258" spans="1:26" hidden="1" x14ac:dyDescent="0.35">
      <c r="A258">
        <v>25599634</v>
      </c>
      <c r="B258">
        <v>1000120</v>
      </c>
      <c r="C258" t="s">
        <v>401</v>
      </c>
      <c r="D258" t="s">
        <v>402</v>
      </c>
      <c r="E258" t="s">
        <v>321</v>
      </c>
      <c r="F258" t="s">
        <v>322</v>
      </c>
      <c r="G258">
        <v>10019</v>
      </c>
      <c r="H258" t="s">
        <v>376</v>
      </c>
      <c r="I258" t="s">
        <v>377</v>
      </c>
      <c r="J258" t="s">
        <v>25</v>
      </c>
      <c r="K258">
        <v>74515174</v>
      </c>
      <c r="L258">
        <v>187773358.96176001</v>
      </c>
      <c r="M258">
        <v>26933</v>
      </c>
      <c r="N258">
        <v>678.69396300000005</v>
      </c>
      <c r="O258">
        <v>675.54404499999998</v>
      </c>
      <c r="P258">
        <v>705.58166400000005</v>
      </c>
      <c r="Q258">
        <v>678.69396300000005</v>
      </c>
      <c r="R258" t="s">
        <v>26</v>
      </c>
      <c r="S258" t="s">
        <v>27</v>
      </c>
      <c r="T258" t="s">
        <v>536</v>
      </c>
      <c r="V258" s="3">
        <f t="shared" si="12"/>
        <v>5057299876917.082</v>
      </c>
      <c r="W258" s="3">
        <f t="shared" si="13"/>
        <v>735368398690895.25</v>
      </c>
      <c r="X258" s="3" t="str">
        <f>VLOOKUP(C258,[1]Mapping!$A:$B,2,FALSE)</f>
        <v>JALSH INDEX</v>
      </c>
      <c r="Y258" s="3">
        <f t="shared" si="14"/>
        <v>6.8772330792567383E-3</v>
      </c>
      <c r="Z258" s="3" t="e">
        <f>MATCH(Y258,[2]Sheet1!$P:$P,0)</f>
        <v>#N/A</v>
      </c>
    </row>
    <row r="259" spans="1:26" hidden="1" x14ac:dyDescent="0.35">
      <c r="A259">
        <v>25599635</v>
      </c>
      <c r="B259">
        <v>1000120</v>
      </c>
      <c r="C259" t="s">
        <v>401</v>
      </c>
      <c r="D259" t="s">
        <v>402</v>
      </c>
      <c r="E259" t="s">
        <v>321</v>
      </c>
      <c r="F259" t="s">
        <v>322</v>
      </c>
      <c r="G259">
        <v>10268</v>
      </c>
      <c r="H259" t="s">
        <v>100</v>
      </c>
      <c r="I259" t="s">
        <v>101</v>
      </c>
      <c r="J259" t="s">
        <v>25</v>
      </c>
      <c r="K259">
        <v>74515174</v>
      </c>
      <c r="L259">
        <v>1632478182.9191201</v>
      </c>
      <c r="M259">
        <v>1275</v>
      </c>
      <c r="N259">
        <v>279.32695699999999</v>
      </c>
      <c r="O259">
        <v>275.82167700000002</v>
      </c>
      <c r="P259">
        <v>282.39407599999998</v>
      </c>
      <c r="Q259">
        <v>279.32695699999999</v>
      </c>
      <c r="R259" t="s">
        <v>26</v>
      </c>
      <c r="S259" t="s">
        <v>27</v>
      </c>
      <c r="T259" t="s">
        <v>537</v>
      </c>
      <c r="V259" s="3">
        <f t="shared" si="12"/>
        <v>2081409683221.8782</v>
      </c>
      <c r="W259" s="3">
        <f t="shared" si="13"/>
        <v>735368398690895.25</v>
      </c>
      <c r="X259" s="3" t="str">
        <f>VLOOKUP(C259,[1]Mapping!$A:$B,2,FALSE)</f>
        <v>JALSH INDEX</v>
      </c>
      <c r="Y259" s="3">
        <f t="shared" si="14"/>
        <v>2.8304312327361485E-3</v>
      </c>
      <c r="Z259" s="3" t="e">
        <f>MATCH(Y259,[2]Sheet1!$P:$P,0)</f>
        <v>#N/A</v>
      </c>
    </row>
    <row r="260" spans="1:26" hidden="1" x14ac:dyDescent="0.35">
      <c r="A260">
        <v>25599636</v>
      </c>
      <c r="B260">
        <v>1000120</v>
      </c>
      <c r="C260" t="s">
        <v>401</v>
      </c>
      <c r="D260" t="s">
        <v>402</v>
      </c>
      <c r="E260" t="s">
        <v>321</v>
      </c>
      <c r="F260" t="s">
        <v>322</v>
      </c>
      <c r="G260">
        <v>10922</v>
      </c>
      <c r="H260" t="s">
        <v>538</v>
      </c>
      <c r="I260" t="s">
        <v>539</v>
      </c>
      <c r="J260" t="s">
        <v>25</v>
      </c>
      <c r="K260">
        <v>74515174</v>
      </c>
      <c r="L260">
        <v>486700828.92360801</v>
      </c>
      <c r="M260">
        <v>1530</v>
      </c>
      <c r="N260">
        <v>99.932969999999997</v>
      </c>
      <c r="O260">
        <v>96.340608000000003</v>
      </c>
      <c r="P260">
        <v>99.932969999999997</v>
      </c>
      <c r="Q260">
        <v>99.932969999999997</v>
      </c>
      <c r="R260" t="s">
        <v>26</v>
      </c>
      <c r="S260" t="s">
        <v>27</v>
      </c>
      <c r="T260" t="s">
        <v>540</v>
      </c>
      <c r="V260" s="3">
        <f t="shared" si="12"/>
        <v>744652268253.12024</v>
      </c>
      <c r="W260" s="3">
        <f t="shared" si="13"/>
        <v>735368398690895.25</v>
      </c>
      <c r="X260" s="3" t="str">
        <f>VLOOKUP(C260,[1]Mapping!$A:$B,2,FALSE)</f>
        <v>JALSH INDEX</v>
      </c>
      <c r="Y260" s="3">
        <f t="shared" si="14"/>
        <v>1.0126247872205988E-3</v>
      </c>
      <c r="Z260" s="3" t="e">
        <f>MATCH(Y260,[2]Sheet1!$P:$P,0)</f>
        <v>#N/A</v>
      </c>
    </row>
    <row r="261" spans="1:26" hidden="1" x14ac:dyDescent="0.35">
      <c r="A261">
        <v>25599637</v>
      </c>
      <c r="B261">
        <v>1000120</v>
      </c>
      <c r="C261" t="s">
        <v>401</v>
      </c>
      <c r="D261" t="s">
        <v>402</v>
      </c>
      <c r="E261" t="s">
        <v>321</v>
      </c>
      <c r="F261" t="s">
        <v>322</v>
      </c>
      <c r="G261">
        <v>12174</v>
      </c>
      <c r="H261" t="s">
        <v>541</v>
      </c>
      <c r="I261" t="s">
        <v>542</v>
      </c>
      <c r="J261" t="s">
        <v>25</v>
      </c>
      <c r="K261">
        <v>74515174</v>
      </c>
      <c r="L261">
        <v>51614709.600000001</v>
      </c>
      <c r="M261">
        <v>5083</v>
      </c>
      <c r="N261">
        <v>35.208609000000003</v>
      </c>
      <c r="O261">
        <v>34.980027</v>
      </c>
      <c r="P261">
        <v>35.665773999999999</v>
      </c>
      <c r="Q261">
        <v>35.208609000000003</v>
      </c>
      <c r="R261" t="s">
        <v>26</v>
      </c>
      <c r="S261" t="s">
        <v>27</v>
      </c>
      <c r="T261" t="s">
        <v>543</v>
      </c>
      <c r="V261" s="3">
        <f t="shared" ref="V261:V324" si="15">L261*M261</f>
        <v>262357568896.80002</v>
      </c>
      <c r="W261" s="3">
        <f t="shared" ref="W261:W324" si="16">SUMIF(D:D,D:D,V:V)</f>
        <v>735368398690895.25</v>
      </c>
      <c r="X261" s="3" t="str">
        <f>VLOOKUP(C261,[1]Mapping!$A:$B,2,FALSE)</f>
        <v>JALSH INDEX</v>
      </c>
      <c r="Y261" s="3">
        <f t="shared" ref="Y261:Y324" si="17">V261/W261</f>
        <v>3.5677025197689981E-4</v>
      </c>
      <c r="Z261" s="3" t="e">
        <f>MATCH(Y261,[2]Sheet1!$P:$P,0)</f>
        <v>#N/A</v>
      </c>
    </row>
    <row r="262" spans="1:26" hidden="1" x14ac:dyDescent="0.35">
      <c r="A262">
        <v>25599638</v>
      </c>
      <c r="B262">
        <v>1000120</v>
      </c>
      <c r="C262" t="s">
        <v>401</v>
      </c>
      <c r="D262" t="s">
        <v>402</v>
      </c>
      <c r="E262" t="s">
        <v>321</v>
      </c>
      <c r="F262" t="s">
        <v>322</v>
      </c>
      <c r="G262">
        <v>12446</v>
      </c>
      <c r="H262" t="s">
        <v>379</v>
      </c>
      <c r="I262" t="s">
        <v>380</v>
      </c>
      <c r="J262" t="s">
        <v>25</v>
      </c>
      <c r="K262">
        <v>74515174</v>
      </c>
      <c r="L262">
        <v>132940676.19499201</v>
      </c>
      <c r="M262">
        <v>52217</v>
      </c>
      <c r="N262">
        <v>931.59056199999998</v>
      </c>
      <c r="O262">
        <v>911.84085000000005</v>
      </c>
      <c r="P262">
        <v>931.59056199999998</v>
      </c>
      <c r="Q262">
        <v>931.59056199999998</v>
      </c>
      <c r="R262" t="s">
        <v>26</v>
      </c>
      <c r="S262" t="s">
        <v>27</v>
      </c>
      <c r="T262" t="s">
        <v>544</v>
      </c>
      <c r="V262" s="3">
        <f t="shared" si="15"/>
        <v>6941763288873.8975</v>
      </c>
      <c r="W262" s="3">
        <f t="shared" si="16"/>
        <v>735368398690895.25</v>
      </c>
      <c r="X262" s="3" t="str">
        <f>VLOOKUP(C262,[1]Mapping!$A:$B,2,FALSE)</f>
        <v>JALSH INDEX</v>
      </c>
      <c r="Y262" s="3">
        <f t="shared" si="17"/>
        <v>9.4398444388304453E-3</v>
      </c>
      <c r="Z262" s="3" t="e">
        <f>MATCH(Y262,[2]Sheet1!$P:$P,0)</f>
        <v>#N/A</v>
      </c>
    </row>
    <row r="263" spans="1:26" hidden="1" x14ac:dyDescent="0.35">
      <c r="A263">
        <v>25599639</v>
      </c>
      <c r="B263">
        <v>1000120</v>
      </c>
      <c r="C263" t="s">
        <v>401</v>
      </c>
      <c r="D263" t="s">
        <v>402</v>
      </c>
      <c r="E263" t="s">
        <v>321</v>
      </c>
      <c r="F263" t="s">
        <v>322</v>
      </c>
      <c r="G263">
        <v>12511</v>
      </c>
      <c r="H263" t="s">
        <v>198</v>
      </c>
      <c r="I263" t="s">
        <v>199</v>
      </c>
      <c r="J263" t="s">
        <v>25</v>
      </c>
      <c r="K263">
        <v>74515174</v>
      </c>
      <c r="L263">
        <v>206194397.83034399</v>
      </c>
      <c r="M263">
        <v>90532</v>
      </c>
      <c r="N263">
        <v>2505.1530069999999</v>
      </c>
      <c r="O263">
        <v>2492.36879</v>
      </c>
      <c r="P263">
        <v>2526.6537349999999</v>
      </c>
      <c r="Q263">
        <v>2505.1530069999999</v>
      </c>
      <c r="R263" t="s">
        <v>26</v>
      </c>
      <c r="S263" t="s">
        <v>27</v>
      </c>
      <c r="T263" t="s">
        <v>545</v>
      </c>
      <c r="V263" s="3">
        <f t="shared" si="15"/>
        <v>18667191224376.703</v>
      </c>
      <c r="W263" s="3">
        <f t="shared" si="16"/>
        <v>735368398690895.25</v>
      </c>
      <c r="X263" s="3" t="str">
        <f>VLOOKUP(C263,[1]Mapping!$A:$B,2,FALSE)</f>
        <v>JALSH INDEX</v>
      </c>
      <c r="Y263" s="3">
        <f t="shared" si="17"/>
        <v>2.5384815634732313E-2</v>
      </c>
      <c r="Z263" s="3" t="e">
        <f>MATCH(Y263,[2]Sheet1!$P:$P,0)</f>
        <v>#N/A</v>
      </c>
    </row>
    <row r="264" spans="1:26" hidden="1" x14ac:dyDescent="0.35">
      <c r="A264">
        <v>25599640</v>
      </c>
      <c r="B264">
        <v>1000120</v>
      </c>
      <c r="C264" t="s">
        <v>401</v>
      </c>
      <c r="D264" t="s">
        <v>402</v>
      </c>
      <c r="E264" t="s">
        <v>321</v>
      </c>
      <c r="F264" t="s">
        <v>322</v>
      </c>
      <c r="G264">
        <v>12917</v>
      </c>
      <c r="H264" t="s">
        <v>383</v>
      </c>
      <c r="I264" t="s">
        <v>384</v>
      </c>
      <c r="J264" t="s">
        <v>25</v>
      </c>
      <c r="K264">
        <v>74515174</v>
      </c>
      <c r="L264">
        <v>595361762.34091604</v>
      </c>
      <c r="M264">
        <v>14287</v>
      </c>
      <c r="N264">
        <v>1141.503541</v>
      </c>
      <c r="O264">
        <v>1123.1269870000001</v>
      </c>
      <c r="P264">
        <v>1144.0602779999999</v>
      </c>
      <c r="Q264">
        <v>1141.503541</v>
      </c>
      <c r="R264" t="s">
        <v>26</v>
      </c>
      <c r="S264" t="s">
        <v>27</v>
      </c>
      <c r="T264" t="s">
        <v>546</v>
      </c>
      <c r="V264" s="3">
        <f t="shared" si="15"/>
        <v>8505933498564.667</v>
      </c>
      <c r="W264" s="3">
        <f t="shared" si="16"/>
        <v>735368398690895.25</v>
      </c>
      <c r="X264" s="3" t="str">
        <f>VLOOKUP(C264,[1]Mapping!$A:$B,2,FALSE)</f>
        <v>JALSH INDEX</v>
      </c>
      <c r="Y264" s="3">
        <f t="shared" si="17"/>
        <v>1.1566901044030383E-2</v>
      </c>
      <c r="Z264" s="3" t="e">
        <f>MATCH(Y264,[2]Sheet1!$P:$P,0)</f>
        <v>#N/A</v>
      </c>
    </row>
    <row r="265" spans="1:26" hidden="1" x14ac:dyDescent="0.35">
      <c r="A265">
        <v>25599641</v>
      </c>
      <c r="B265">
        <v>1000120</v>
      </c>
      <c r="C265" t="s">
        <v>401</v>
      </c>
      <c r="D265" t="s">
        <v>402</v>
      </c>
      <c r="E265" t="s">
        <v>321</v>
      </c>
      <c r="F265" t="s">
        <v>322</v>
      </c>
      <c r="G265">
        <v>13461</v>
      </c>
      <c r="H265" t="s">
        <v>547</v>
      </c>
      <c r="I265" t="s">
        <v>548</v>
      </c>
      <c r="J265" t="s">
        <v>25</v>
      </c>
      <c r="K265">
        <v>74515174</v>
      </c>
      <c r="L265">
        <v>470380270.01323801</v>
      </c>
      <c r="M265">
        <v>2305</v>
      </c>
      <c r="N265">
        <v>145.50412499999999</v>
      </c>
      <c r="O265">
        <v>135.719683</v>
      </c>
      <c r="P265">
        <v>148.155393</v>
      </c>
      <c r="Q265">
        <v>145.50412499999999</v>
      </c>
      <c r="R265" t="s">
        <v>26</v>
      </c>
      <c r="S265" t="s">
        <v>27</v>
      </c>
      <c r="T265" t="s">
        <v>549</v>
      </c>
      <c r="V265" s="3">
        <f t="shared" si="15"/>
        <v>1084226522380.5137</v>
      </c>
      <c r="W265" s="3">
        <f t="shared" si="16"/>
        <v>735368398690895.25</v>
      </c>
      <c r="X265" s="3" t="str">
        <f>VLOOKUP(C265,[1]Mapping!$A:$B,2,FALSE)</f>
        <v>JALSH INDEX</v>
      </c>
      <c r="Y265" s="3">
        <f t="shared" si="17"/>
        <v>1.4743991233654541E-3</v>
      </c>
      <c r="Z265" s="3" t="e">
        <f>MATCH(Y265,[2]Sheet1!$P:$P,0)</f>
        <v>#N/A</v>
      </c>
    </row>
    <row r="266" spans="1:26" hidden="1" x14ac:dyDescent="0.35">
      <c r="A266">
        <v>25599642</v>
      </c>
      <c r="B266">
        <v>1000120</v>
      </c>
      <c r="C266" t="s">
        <v>401</v>
      </c>
      <c r="D266" t="s">
        <v>402</v>
      </c>
      <c r="E266" t="s">
        <v>321</v>
      </c>
      <c r="F266" t="s">
        <v>322</v>
      </c>
      <c r="G266">
        <v>13653</v>
      </c>
      <c r="H266" t="s">
        <v>103</v>
      </c>
      <c r="I266" t="s">
        <v>104</v>
      </c>
      <c r="J266" t="s">
        <v>25</v>
      </c>
      <c r="K266">
        <v>74515174</v>
      </c>
      <c r="L266">
        <v>1195592025.82008</v>
      </c>
      <c r="M266">
        <v>2068</v>
      </c>
      <c r="N266">
        <v>331.809506</v>
      </c>
      <c r="O266">
        <v>330.68635899999998</v>
      </c>
      <c r="P266">
        <v>336.62299000000002</v>
      </c>
      <c r="Q266">
        <v>331.809506</v>
      </c>
      <c r="R266" t="s">
        <v>26</v>
      </c>
      <c r="S266" t="s">
        <v>27</v>
      </c>
      <c r="T266" t="s">
        <v>550</v>
      </c>
      <c r="V266" s="3">
        <f t="shared" si="15"/>
        <v>2472484309395.9253</v>
      </c>
      <c r="W266" s="3">
        <f t="shared" si="16"/>
        <v>735368398690895.25</v>
      </c>
      <c r="X266" s="3" t="str">
        <f>VLOOKUP(C266,[1]Mapping!$A:$B,2,FALSE)</f>
        <v>JALSH INDEX</v>
      </c>
      <c r="Y266" s="3">
        <f t="shared" si="17"/>
        <v>3.3622389999318006E-3</v>
      </c>
      <c r="Z266" s="3" t="e">
        <f>MATCH(Y266,[2]Sheet1!$P:$P,0)</f>
        <v>#N/A</v>
      </c>
    </row>
    <row r="267" spans="1:26" hidden="1" x14ac:dyDescent="0.35">
      <c r="A267">
        <v>25599643</v>
      </c>
      <c r="B267">
        <v>1000120</v>
      </c>
      <c r="C267" t="s">
        <v>401</v>
      </c>
      <c r="D267" t="s">
        <v>402</v>
      </c>
      <c r="E267" t="s">
        <v>321</v>
      </c>
      <c r="F267" t="s">
        <v>322</v>
      </c>
      <c r="G267">
        <v>13966</v>
      </c>
      <c r="H267" t="s">
        <v>551</v>
      </c>
      <c r="I267" t="s">
        <v>552</v>
      </c>
      <c r="J267" t="s">
        <v>25</v>
      </c>
      <c r="K267">
        <v>74515174</v>
      </c>
      <c r="L267">
        <v>138632677.87896401</v>
      </c>
      <c r="M267">
        <v>3685</v>
      </c>
      <c r="N267">
        <v>68.558037999999996</v>
      </c>
      <c r="O267">
        <v>66.902226999999996</v>
      </c>
      <c r="P267">
        <v>68.558037999999996</v>
      </c>
      <c r="Q267">
        <v>68.558037999999996</v>
      </c>
      <c r="R267" t="s">
        <v>26</v>
      </c>
      <c r="S267" t="s">
        <v>27</v>
      </c>
      <c r="T267" t="s">
        <v>553</v>
      </c>
      <c r="V267" s="3">
        <f t="shared" si="15"/>
        <v>510861417983.98236</v>
      </c>
      <c r="W267" s="3">
        <f t="shared" si="16"/>
        <v>735368398690895.25</v>
      </c>
      <c r="X267" s="3" t="str">
        <f>VLOOKUP(C267,[1]Mapping!$A:$B,2,FALSE)</f>
        <v>JALSH INDEX</v>
      </c>
      <c r="Y267" s="3">
        <f t="shared" si="17"/>
        <v>6.94701348186051E-4</v>
      </c>
      <c r="Z267" s="3" t="e">
        <f>MATCH(Y267,[2]Sheet1!$P:$P,0)</f>
        <v>#N/A</v>
      </c>
    </row>
    <row r="268" spans="1:26" hidden="1" x14ac:dyDescent="0.35">
      <c r="A268">
        <v>25599644</v>
      </c>
      <c r="B268">
        <v>1000120</v>
      </c>
      <c r="C268" t="s">
        <v>401</v>
      </c>
      <c r="D268" t="s">
        <v>402</v>
      </c>
      <c r="E268" t="s">
        <v>321</v>
      </c>
      <c r="F268" t="s">
        <v>322</v>
      </c>
      <c r="G268">
        <v>14071</v>
      </c>
      <c r="H268" t="s">
        <v>106</v>
      </c>
      <c r="I268" t="s">
        <v>107</v>
      </c>
      <c r="J268" t="s">
        <v>25</v>
      </c>
      <c r="K268">
        <v>74515174</v>
      </c>
      <c r="L268">
        <v>1369680934.4281199</v>
      </c>
      <c r="M268">
        <v>1353</v>
      </c>
      <c r="N268">
        <v>248.69811100000001</v>
      </c>
      <c r="O268">
        <v>246.30855</v>
      </c>
      <c r="P268">
        <v>249.98479699999999</v>
      </c>
      <c r="Q268">
        <v>248.69811100000001</v>
      </c>
      <c r="R268" t="s">
        <v>26</v>
      </c>
      <c r="S268" t="s">
        <v>27</v>
      </c>
      <c r="T268" t="s">
        <v>554</v>
      </c>
      <c r="V268" s="3">
        <f t="shared" si="15"/>
        <v>1853178304281.2463</v>
      </c>
      <c r="W268" s="3">
        <f t="shared" si="16"/>
        <v>735368398690895.25</v>
      </c>
      <c r="X268" s="3" t="str">
        <f>VLOOKUP(C268,[1]Mapping!$A:$B,2,FALSE)</f>
        <v>JALSH INDEX</v>
      </c>
      <c r="Y268" s="3">
        <f t="shared" si="17"/>
        <v>2.5200679109685419E-3</v>
      </c>
      <c r="Z268" s="3" t="e">
        <f>MATCH(Y268,[2]Sheet1!$P:$P,0)</f>
        <v>#N/A</v>
      </c>
    </row>
    <row r="269" spans="1:26" hidden="1" x14ac:dyDescent="0.35">
      <c r="A269">
        <v>25599645</v>
      </c>
      <c r="B269">
        <v>1000120</v>
      </c>
      <c r="C269" t="s">
        <v>401</v>
      </c>
      <c r="D269" t="s">
        <v>402</v>
      </c>
      <c r="E269" t="s">
        <v>321</v>
      </c>
      <c r="F269" t="s">
        <v>322</v>
      </c>
      <c r="G269">
        <v>14713</v>
      </c>
      <c r="H269" t="s">
        <v>386</v>
      </c>
      <c r="I269" t="s">
        <v>387</v>
      </c>
      <c r="J269" t="s">
        <v>25</v>
      </c>
      <c r="K269">
        <v>74515174</v>
      </c>
      <c r="L269">
        <v>853613919.45599997</v>
      </c>
      <c r="M269">
        <v>7751</v>
      </c>
      <c r="N269">
        <v>887.92136300000004</v>
      </c>
      <c r="O269">
        <v>876.80945799999995</v>
      </c>
      <c r="P269">
        <v>910.48883899999998</v>
      </c>
      <c r="Q269">
        <v>887.92136300000004</v>
      </c>
      <c r="R269" t="s">
        <v>26</v>
      </c>
      <c r="S269" t="s">
        <v>27</v>
      </c>
      <c r="T269" t="s">
        <v>555</v>
      </c>
      <c r="V269" s="3">
        <f t="shared" si="15"/>
        <v>6616361489703.4561</v>
      </c>
      <c r="W269" s="3">
        <f t="shared" si="16"/>
        <v>735368398690895.25</v>
      </c>
      <c r="X269" s="3" t="str">
        <f>VLOOKUP(C269,[1]Mapping!$A:$B,2,FALSE)</f>
        <v>JALSH INDEX</v>
      </c>
      <c r="Y269" s="3">
        <f t="shared" si="17"/>
        <v>8.9973426944670448E-3</v>
      </c>
      <c r="Z269" s="3" t="e">
        <f>MATCH(Y269,[2]Sheet1!$P:$P,0)</f>
        <v>#N/A</v>
      </c>
    </row>
    <row r="270" spans="1:26" hidden="1" x14ac:dyDescent="0.35">
      <c r="A270">
        <v>25599646</v>
      </c>
      <c r="B270">
        <v>1000120</v>
      </c>
      <c r="C270" t="s">
        <v>401</v>
      </c>
      <c r="D270" t="s">
        <v>402</v>
      </c>
      <c r="E270" t="s">
        <v>321</v>
      </c>
      <c r="F270" t="s">
        <v>322</v>
      </c>
      <c r="G270">
        <v>14890</v>
      </c>
      <c r="H270" t="s">
        <v>556</v>
      </c>
      <c r="I270" t="s">
        <v>557</v>
      </c>
      <c r="J270" t="s">
        <v>25</v>
      </c>
      <c r="K270">
        <v>74515174</v>
      </c>
      <c r="L270">
        <v>603688833</v>
      </c>
      <c r="M270">
        <v>833</v>
      </c>
      <c r="N270">
        <v>67.485958999999994</v>
      </c>
      <c r="O270">
        <v>65.298537999999994</v>
      </c>
      <c r="P270">
        <v>67.485958999999994</v>
      </c>
      <c r="Q270">
        <v>67.485958999999994</v>
      </c>
      <c r="R270" t="s">
        <v>26</v>
      </c>
      <c r="S270" t="s">
        <v>27</v>
      </c>
      <c r="T270" t="s">
        <v>558</v>
      </c>
      <c r="V270" s="3">
        <f t="shared" si="15"/>
        <v>502872797889</v>
      </c>
      <c r="W270" s="3">
        <f t="shared" si="16"/>
        <v>735368398690895.25</v>
      </c>
      <c r="X270" s="3" t="str">
        <f>VLOOKUP(C270,[1]Mapping!$A:$B,2,FALSE)</f>
        <v>JALSH INDEX</v>
      </c>
      <c r="Y270" s="3">
        <f t="shared" si="17"/>
        <v>6.8383792230427014E-4</v>
      </c>
      <c r="Z270" s="3" t="e">
        <f>MATCH(Y270,[2]Sheet1!$P:$P,0)</f>
        <v>#N/A</v>
      </c>
    </row>
    <row r="271" spans="1:26" hidden="1" x14ac:dyDescent="0.35">
      <c r="A271">
        <v>25599647</v>
      </c>
      <c r="B271">
        <v>1000120</v>
      </c>
      <c r="C271" t="s">
        <v>401</v>
      </c>
      <c r="D271" t="s">
        <v>402</v>
      </c>
      <c r="E271" t="s">
        <v>321</v>
      </c>
      <c r="F271" t="s">
        <v>322</v>
      </c>
      <c r="G271">
        <v>14995</v>
      </c>
      <c r="H271" t="s">
        <v>559</v>
      </c>
      <c r="I271" t="s">
        <v>560</v>
      </c>
      <c r="J271" t="s">
        <v>25</v>
      </c>
      <c r="K271">
        <v>74515174</v>
      </c>
      <c r="L271">
        <v>473462291.736</v>
      </c>
      <c r="M271">
        <v>869</v>
      </c>
      <c r="N271">
        <v>55.215429</v>
      </c>
      <c r="O271">
        <v>54.452959999999997</v>
      </c>
      <c r="P271">
        <v>56.168514000000002</v>
      </c>
      <c r="Q271">
        <v>55.215429</v>
      </c>
      <c r="R271" t="s">
        <v>26</v>
      </c>
      <c r="S271" t="s">
        <v>27</v>
      </c>
      <c r="T271" t="s">
        <v>561</v>
      </c>
      <c r="V271" s="3">
        <f t="shared" si="15"/>
        <v>411438731518.58398</v>
      </c>
      <c r="W271" s="3">
        <f t="shared" si="16"/>
        <v>735368398690895.25</v>
      </c>
      <c r="X271" s="3" t="str">
        <f>VLOOKUP(C271,[1]Mapping!$A:$B,2,FALSE)</f>
        <v>JALSH INDEX</v>
      </c>
      <c r="Y271" s="3">
        <f t="shared" si="17"/>
        <v>5.5950015291795011E-4</v>
      </c>
      <c r="Z271" s="3" t="e">
        <f>MATCH(Y271,[2]Sheet1!$P:$P,0)</f>
        <v>#N/A</v>
      </c>
    </row>
    <row r="272" spans="1:26" hidden="1" x14ac:dyDescent="0.35">
      <c r="A272">
        <v>25599648</v>
      </c>
      <c r="B272">
        <v>1000120</v>
      </c>
      <c r="C272" t="s">
        <v>401</v>
      </c>
      <c r="D272" t="s">
        <v>402</v>
      </c>
      <c r="E272" t="s">
        <v>321</v>
      </c>
      <c r="F272" t="s">
        <v>322</v>
      </c>
      <c r="G272">
        <v>21187</v>
      </c>
      <c r="H272" t="s">
        <v>562</v>
      </c>
      <c r="I272" t="s">
        <v>563</v>
      </c>
      <c r="J272" t="s">
        <v>25</v>
      </c>
      <c r="K272">
        <v>74515174</v>
      </c>
      <c r="L272">
        <v>1683660075.1403999</v>
      </c>
      <c r="M272">
        <v>537</v>
      </c>
      <c r="N272">
        <v>121.33440899999999</v>
      </c>
      <c r="O272">
        <v>121.10845999999999</v>
      </c>
      <c r="P272">
        <v>123.141998</v>
      </c>
      <c r="Q272">
        <v>121.33440899999999</v>
      </c>
      <c r="R272" t="s">
        <v>26</v>
      </c>
      <c r="S272" t="s">
        <v>27</v>
      </c>
      <c r="T272" t="s">
        <v>564</v>
      </c>
      <c r="V272" s="3">
        <f t="shared" si="15"/>
        <v>904125460350.39478</v>
      </c>
      <c r="W272" s="3">
        <f t="shared" si="16"/>
        <v>735368398690895.25</v>
      </c>
      <c r="X272" s="3" t="str">
        <f>VLOOKUP(C272,[1]Mapping!$A:$B,2,FALSE)</f>
        <v>JALSH INDEX</v>
      </c>
      <c r="Y272" s="3">
        <f t="shared" si="17"/>
        <v>1.2294864206293353E-3</v>
      </c>
      <c r="Z272" s="3" t="e">
        <f>MATCH(Y272,[2]Sheet1!$P:$P,0)</f>
        <v>#N/A</v>
      </c>
    </row>
    <row r="273" spans="1:26" hidden="1" x14ac:dyDescent="0.35">
      <c r="A273">
        <v>25599649</v>
      </c>
      <c r="B273">
        <v>1000120</v>
      </c>
      <c r="C273" t="s">
        <v>401</v>
      </c>
      <c r="D273" t="s">
        <v>402</v>
      </c>
      <c r="E273" t="s">
        <v>321</v>
      </c>
      <c r="F273" t="s">
        <v>322</v>
      </c>
      <c r="G273">
        <v>36242</v>
      </c>
      <c r="H273" t="s">
        <v>565</v>
      </c>
      <c r="I273" t="s">
        <v>566</v>
      </c>
      <c r="J273" t="s">
        <v>25</v>
      </c>
      <c r="K273">
        <v>74515174</v>
      </c>
      <c r="L273">
        <v>696029184.20847905</v>
      </c>
      <c r="M273">
        <v>1428</v>
      </c>
      <c r="N273">
        <v>133.386211</v>
      </c>
      <c r="O273">
        <v>132.73235700000001</v>
      </c>
      <c r="P273">
        <v>136.46866499999999</v>
      </c>
      <c r="Q273">
        <v>133.386211</v>
      </c>
      <c r="R273" t="s">
        <v>26</v>
      </c>
      <c r="S273" t="s">
        <v>27</v>
      </c>
      <c r="T273" t="s">
        <v>567</v>
      </c>
      <c r="V273" s="3">
        <f t="shared" si="15"/>
        <v>993929675049.70813</v>
      </c>
      <c r="W273" s="3">
        <f t="shared" si="16"/>
        <v>735368398690895.25</v>
      </c>
      <c r="X273" s="3" t="str">
        <f>VLOOKUP(C273,[1]Mapping!$A:$B,2,FALSE)</f>
        <v>JALSH INDEX</v>
      </c>
      <c r="Y273" s="3">
        <f t="shared" si="17"/>
        <v>1.3516078156460142E-3</v>
      </c>
      <c r="Z273" s="3" t="e">
        <f>MATCH(Y273,[2]Sheet1!$P:$P,0)</f>
        <v>#N/A</v>
      </c>
    </row>
    <row r="274" spans="1:26" hidden="1" x14ac:dyDescent="0.35">
      <c r="A274">
        <v>25599650</v>
      </c>
      <c r="B274">
        <v>1000120</v>
      </c>
      <c r="C274" t="s">
        <v>401</v>
      </c>
      <c r="D274" t="s">
        <v>402</v>
      </c>
      <c r="E274" t="s">
        <v>321</v>
      </c>
      <c r="F274" t="s">
        <v>322</v>
      </c>
      <c r="G274">
        <v>39318</v>
      </c>
      <c r="H274" t="s">
        <v>23</v>
      </c>
      <c r="I274" t="s">
        <v>24</v>
      </c>
      <c r="J274" t="s">
        <v>25</v>
      </c>
      <c r="K274">
        <v>74515174</v>
      </c>
      <c r="L274">
        <v>651420700</v>
      </c>
      <c r="M274">
        <v>7279</v>
      </c>
      <c r="N274">
        <v>636.33901900000001</v>
      </c>
      <c r="O274">
        <v>635.02770099999998</v>
      </c>
      <c r="P274">
        <v>645.95535199999995</v>
      </c>
      <c r="Q274">
        <v>636.33901900000001</v>
      </c>
      <c r="R274" t="s">
        <v>26</v>
      </c>
      <c r="S274" t="s">
        <v>27</v>
      </c>
      <c r="T274" t="s">
        <v>568</v>
      </c>
      <c r="V274" s="3">
        <f t="shared" si="15"/>
        <v>4741691275300</v>
      </c>
      <c r="W274" s="3">
        <f t="shared" si="16"/>
        <v>735368398690895.25</v>
      </c>
      <c r="X274" s="3" t="str">
        <f>VLOOKUP(C274,[1]Mapping!$A:$B,2,FALSE)</f>
        <v>JALSH INDEX</v>
      </c>
      <c r="Y274" s="3">
        <f t="shared" si="17"/>
        <v>6.4480487382122635E-3</v>
      </c>
      <c r="Z274" s="3" t="e">
        <f>MATCH(Y274,[2]Sheet1!$P:$P,0)</f>
        <v>#N/A</v>
      </c>
    </row>
    <row r="275" spans="1:26" hidden="1" x14ac:dyDescent="0.35">
      <c r="A275">
        <v>25599651</v>
      </c>
      <c r="B275">
        <v>1000120</v>
      </c>
      <c r="C275" t="s">
        <v>401</v>
      </c>
      <c r="D275" t="s">
        <v>402</v>
      </c>
      <c r="E275" t="s">
        <v>321</v>
      </c>
      <c r="F275" t="s">
        <v>322</v>
      </c>
      <c r="G275">
        <v>42253</v>
      </c>
      <c r="H275" t="s">
        <v>149</v>
      </c>
      <c r="I275" t="s">
        <v>150</v>
      </c>
      <c r="J275" t="s">
        <v>25</v>
      </c>
      <c r="K275">
        <v>74515174</v>
      </c>
      <c r="L275">
        <v>809933125.11160505</v>
      </c>
      <c r="M275">
        <v>1538</v>
      </c>
      <c r="N275">
        <v>167.17093700000001</v>
      </c>
      <c r="O275">
        <v>166.30138700000001</v>
      </c>
      <c r="P275">
        <v>170.97521699999999</v>
      </c>
      <c r="Q275">
        <v>167.17093700000001</v>
      </c>
      <c r="R275" t="s">
        <v>26</v>
      </c>
      <c r="S275" t="s">
        <v>27</v>
      </c>
      <c r="T275" t="s">
        <v>569</v>
      </c>
      <c r="V275" s="3">
        <f t="shared" si="15"/>
        <v>1245677146421.6487</v>
      </c>
      <c r="W275" s="3">
        <f t="shared" si="16"/>
        <v>735368398690895.25</v>
      </c>
      <c r="X275" s="3" t="str">
        <f>VLOOKUP(C275,[1]Mapping!$A:$B,2,FALSE)</f>
        <v>JALSH INDEX</v>
      </c>
      <c r="Y275" s="3">
        <f t="shared" si="17"/>
        <v>1.6939497925654765E-3</v>
      </c>
      <c r="Z275" s="3" t="e">
        <f>MATCH(Y275,[2]Sheet1!$P:$P,0)</f>
        <v>#N/A</v>
      </c>
    </row>
    <row r="276" spans="1:26" hidden="1" x14ac:dyDescent="0.35">
      <c r="A276">
        <v>25599652</v>
      </c>
      <c r="B276">
        <v>1000120</v>
      </c>
      <c r="C276" t="s">
        <v>401</v>
      </c>
      <c r="D276" t="s">
        <v>402</v>
      </c>
      <c r="E276" t="s">
        <v>321</v>
      </c>
      <c r="F276" t="s">
        <v>322</v>
      </c>
      <c r="G276">
        <v>44295</v>
      </c>
      <c r="H276" t="s">
        <v>110</v>
      </c>
      <c r="I276" t="s">
        <v>111</v>
      </c>
      <c r="J276" t="s">
        <v>25</v>
      </c>
      <c r="K276">
        <v>74515174</v>
      </c>
      <c r="L276">
        <v>972207329.72832</v>
      </c>
      <c r="M276">
        <v>2215</v>
      </c>
      <c r="N276">
        <v>288.99338399999999</v>
      </c>
      <c r="O276">
        <v>287.03631799999999</v>
      </c>
      <c r="P276">
        <v>290.95044999999999</v>
      </c>
      <c r="Q276">
        <v>288.99338399999999</v>
      </c>
      <c r="R276" t="s">
        <v>26</v>
      </c>
      <c r="S276" t="s">
        <v>27</v>
      </c>
      <c r="T276" t="s">
        <v>570</v>
      </c>
      <c r="V276" s="3">
        <f t="shared" si="15"/>
        <v>2153439235348.2288</v>
      </c>
      <c r="W276" s="3">
        <f t="shared" si="16"/>
        <v>735368398690895.25</v>
      </c>
      <c r="X276" s="3" t="str">
        <f>VLOOKUP(C276,[1]Mapping!$A:$B,2,FALSE)</f>
        <v>JALSH INDEX</v>
      </c>
      <c r="Y276" s="3">
        <f t="shared" si="17"/>
        <v>2.9283815284716977E-3</v>
      </c>
      <c r="Z276" s="3" t="e">
        <f>MATCH(Y276,[2]Sheet1!$P:$P,0)</f>
        <v>#N/A</v>
      </c>
    </row>
    <row r="277" spans="1:26" hidden="1" x14ac:dyDescent="0.35">
      <c r="A277">
        <v>25599653</v>
      </c>
      <c r="B277">
        <v>1000120</v>
      </c>
      <c r="C277" t="s">
        <v>401</v>
      </c>
      <c r="D277" t="s">
        <v>402</v>
      </c>
      <c r="E277" t="s">
        <v>321</v>
      </c>
      <c r="F277" t="s">
        <v>322</v>
      </c>
      <c r="G277">
        <v>44414</v>
      </c>
      <c r="H277" t="s">
        <v>571</v>
      </c>
      <c r="I277" t="s">
        <v>572</v>
      </c>
      <c r="J277" t="s">
        <v>25</v>
      </c>
      <c r="K277">
        <v>74515174</v>
      </c>
      <c r="L277">
        <v>206453036.22860399</v>
      </c>
      <c r="M277">
        <v>850</v>
      </c>
      <c r="N277">
        <v>23.550246999999999</v>
      </c>
      <c r="O277">
        <v>23.273185000000002</v>
      </c>
      <c r="P277">
        <v>23.96584</v>
      </c>
      <c r="Q277">
        <v>23.550246999999999</v>
      </c>
      <c r="R277" t="s">
        <v>26</v>
      </c>
      <c r="S277" t="s">
        <v>27</v>
      </c>
      <c r="T277" t="s">
        <v>573</v>
      </c>
      <c r="V277" s="3">
        <f t="shared" si="15"/>
        <v>175485080794.31339</v>
      </c>
      <c r="W277" s="3">
        <f t="shared" si="16"/>
        <v>735368398690895.25</v>
      </c>
      <c r="X277" s="3" t="str">
        <f>VLOOKUP(C277,[1]Mapping!$A:$B,2,FALSE)</f>
        <v>JALSH INDEX</v>
      </c>
      <c r="Y277" s="3">
        <f t="shared" si="17"/>
        <v>2.386356023820338E-4</v>
      </c>
      <c r="Z277" s="3" t="e">
        <f>MATCH(Y277,[2]Sheet1!$P:$P,0)</f>
        <v>#N/A</v>
      </c>
    </row>
    <row r="278" spans="1:26" hidden="1" x14ac:dyDescent="0.35">
      <c r="A278">
        <v>25599654</v>
      </c>
      <c r="B278">
        <v>1000120</v>
      </c>
      <c r="C278" t="s">
        <v>401</v>
      </c>
      <c r="D278" t="s">
        <v>402</v>
      </c>
      <c r="E278" t="s">
        <v>321</v>
      </c>
      <c r="F278" t="s">
        <v>322</v>
      </c>
      <c r="G278">
        <v>48586</v>
      </c>
      <c r="H278" t="s">
        <v>574</v>
      </c>
      <c r="I278" t="s">
        <v>575</v>
      </c>
      <c r="J278" t="s">
        <v>25</v>
      </c>
      <c r="K278">
        <v>74515174</v>
      </c>
      <c r="L278">
        <v>456239252.00985998</v>
      </c>
      <c r="M278">
        <v>2275</v>
      </c>
      <c r="N278">
        <v>139.29301100000001</v>
      </c>
      <c r="O278">
        <v>135.803032</v>
      </c>
      <c r="P278">
        <v>139.96651600000001</v>
      </c>
      <c r="Q278">
        <v>139.29301100000001</v>
      </c>
      <c r="R278" t="s">
        <v>26</v>
      </c>
      <c r="S278" t="s">
        <v>27</v>
      </c>
      <c r="T278" t="s">
        <v>576</v>
      </c>
      <c r="V278" s="3">
        <f t="shared" si="15"/>
        <v>1037944298322.4314</v>
      </c>
      <c r="W278" s="3">
        <f t="shared" si="16"/>
        <v>735368398690895.25</v>
      </c>
      <c r="X278" s="3" t="str">
        <f>VLOOKUP(C278,[1]Mapping!$A:$B,2,FALSE)</f>
        <v>JALSH INDEX</v>
      </c>
      <c r="Y278" s="3">
        <f t="shared" si="17"/>
        <v>1.4114616567290389E-3</v>
      </c>
      <c r="Z278" s="3" t="e">
        <f>MATCH(Y278,[2]Sheet1!$P:$P,0)</f>
        <v>#N/A</v>
      </c>
    </row>
    <row r="279" spans="1:26" hidden="1" x14ac:dyDescent="0.35">
      <c r="A279">
        <v>25599655</v>
      </c>
      <c r="B279">
        <v>1000120</v>
      </c>
      <c r="C279" t="s">
        <v>401</v>
      </c>
      <c r="D279" t="s">
        <v>402</v>
      </c>
      <c r="E279" t="s">
        <v>321</v>
      </c>
      <c r="F279" t="s">
        <v>322</v>
      </c>
      <c r="G279">
        <v>50845</v>
      </c>
      <c r="H279" t="s">
        <v>577</v>
      </c>
      <c r="I279" t="s">
        <v>578</v>
      </c>
      <c r="J279" t="s">
        <v>25</v>
      </c>
      <c r="K279">
        <v>74515174</v>
      </c>
      <c r="L279">
        <v>308287320.25929499</v>
      </c>
      <c r="M279">
        <v>3298</v>
      </c>
      <c r="N279">
        <v>136.446246</v>
      </c>
      <c r="O279">
        <v>136.446246</v>
      </c>
      <c r="P279">
        <v>143.93465499999999</v>
      </c>
      <c r="Q279">
        <v>136.446246</v>
      </c>
      <c r="R279" t="s">
        <v>26</v>
      </c>
      <c r="S279" t="s">
        <v>27</v>
      </c>
      <c r="T279" t="s">
        <v>579</v>
      </c>
      <c r="V279" s="3">
        <f t="shared" si="15"/>
        <v>1016731582215.1549</v>
      </c>
      <c r="W279" s="3">
        <f t="shared" si="16"/>
        <v>735368398690895.25</v>
      </c>
      <c r="X279" s="3" t="str">
        <f>VLOOKUP(C279,[1]Mapping!$A:$B,2,FALSE)</f>
        <v>JALSH INDEX</v>
      </c>
      <c r="Y279" s="3">
        <f t="shared" si="17"/>
        <v>1.3826152769484562E-3</v>
      </c>
      <c r="Z279" s="3" t="e">
        <f>MATCH(Y279,[2]Sheet1!$P:$P,0)</f>
        <v>#N/A</v>
      </c>
    </row>
    <row r="280" spans="1:26" hidden="1" x14ac:dyDescent="0.35">
      <c r="A280">
        <v>25599656</v>
      </c>
      <c r="B280">
        <v>1000120</v>
      </c>
      <c r="C280" t="s">
        <v>401</v>
      </c>
      <c r="D280" t="s">
        <v>402</v>
      </c>
      <c r="E280" t="s">
        <v>321</v>
      </c>
      <c r="F280" t="s">
        <v>322</v>
      </c>
      <c r="G280">
        <v>55253</v>
      </c>
      <c r="H280" t="s">
        <v>580</v>
      </c>
      <c r="I280" t="s">
        <v>581</v>
      </c>
      <c r="J280" t="s">
        <v>25</v>
      </c>
      <c r="K280">
        <v>74515174</v>
      </c>
      <c r="L280">
        <v>401897908.338108</v>
      </c>
      <c r="M280">
        <v>1554</v>
      </c>
      <c r="N280">
        <v>83.815055999999998</v>
      </c>
      <c r="O280">
        <v>83.329639999999998</v>
      </c>
      <c r="P280">
        <v>84.462276000000003</v>
      </c>
      <c r="Q280">
        <v>83.815055999999998</v>
      </c>
      <c r="R280" t="s">
        <v>26</v>
      </c>
      <c r="S280" t="s">
        <v>27</v>
      </c>
      <c r="T280" t="s">
        <v>582</v>
      </c>
      <c r="V280" s="3">
        <f t="shared" si="15"/>
        <v>624549349557.4198</v>
      </c>
      <c r="W280" s="3">
        <f t="shared" si="16"/>
        <v>735368398690895.25</v>
      </c>
      <c r="X280" s="3" t="str">
        <f>VLOOKUP(C280,[1]Mapping!$A:$B,2,FALSE)</f>
        <v>JALSH INDEX</v>
      </c>
      <c r="Y280" s="3">
        <f t="shared" si="17"/>
        <v>8.4930131709391396E-4</v>
      </c>
      <c r="Z280" s="3" t="e">
        <f>MATCH(Y280,[2]Sheet1!$P:$P,0)</f>
        <v>#N/A</v>
      </c>
    </row>
    <row r="281" spans="1:26" hidden="1" x14ac:dyDescent="0.35">
      <c r="A281">
        <v>25599657</v>
      </c>
      <c r="B281">
        <v>1000120</v>
      </c>
      <c r="C281" t="s">
        <v>401</v>
      </c>
      <c r="D281" t="s">
        <v>402</v>
      </c>
      <c r="E281" t="s">
        <v>321</v>
      </c>
      <c r="F281" t="s">
        <v>322</v>
      </c>
      <c r="G281">
        <v>56806</v>
      </c>
      <c r="H281" t="s">
        <v>583</v>
      </c>
      <c r="I281" t="s">
        <v>584</v>
      </c>
      <c r="J281" t="s">
        <v>25</v>
      </c>
      <c r="K281">
        <v>74515174</v>
      </c>
      <c r="L281">
        <v>1042738972.98706</v>
      </c>
      <c r="M281">
        <v>809</v>
      </c>
      <c r="N281">
        <v>113.208596</v>
      </c>
      <c r="O281">
        <v>112.788787</v>
      </c>
      <c r="P281">
        <v>114.74789699999999</v>
      </c>
      <c r="Q281">
        <v>113.208596</v>
      </c>
      <c r="R281" t="s">
        <v>26</v>
      </c>
      <c r="S281" t="s">
        <v>27</v>
      </c>
      <c r="T281" t="s">
        <v>585</v>
      </c>
      <c r="V281" s="3">
        <f t="shared" si="15"/>
        <v>843575829146.53149</v>
      </c>
      <c r="W281" s="3">
        <f t="shared" si="16"/>
        <v>735368398690895.25</v>
      </c>
      <c r="X281" s="3" t="str">
        <f>VLOOKUP(C281,[1]Mapping!$A:$B,2,FALSE)</f>
        <v>JALSH INDEX</v>
      </c>
      <c r="Y281" s="3">
        <f t="shared" si="17"/>
        <v>1.1471472402788418E-3</v>
      </c>
      <c r="Z281" s="3" t="e">
        <f>MATCH(Y281,[2]Sheet1!$P:$P,0)</f>
        <v>#N/A</v>
      </c>
    </row>
    <row r="282" spans="1:26" hidden="1" x14ac:dyDescent="0.35">
      <c r="A282">
        <v>25599658</v>
      </c>
      <c r="B282">
        <v>1000120</v>
      </c>
      <c r="C282" t="s">
        <v>401</v>
      </c>
      <c r="D282" t="s">
        <v>402</v>
      </c>
      <c r="E282" t="s">
        <v>321</v>
      </c>
      <c r="F282" t="s">
        <v>322</v>
      </c>
      <c r="G282">
        <v>59560</v>
      </c>
      <c r="H282" t="s">
        <v>389</v>
      </c>
      <c r="I282" t="s">
        <v>390</v>
      </c>
      <c r="J282" t="s">
        <v>25</v>
      </c>
      <c r="K282">
        <v>74515174</v>
      </c>
      <c r="L282">
        <v>335303243.18457597</v>
      </c>
      <c r="M282">
        <v>45685</v>
      </c>
      <c r="N282">
        <v>2055.7327909999999</v>
      </c>
      <c r="O282">
        <v>2029.4089719999999</v>
      </c>
      <c r="P282">
        <v>2066.5323060000001</v>
      </c>
      <c r="Q282">
        <v>2055.7327909999999</v>
      </c>
      <c r="R282" t="s">
        <v>26</v>
      </c>
      <c r="S282" t="s">
        <v>27</v>
      </c>
      <c r="T282" t="s">
        <v>586</v>
      </c>
      <c r="V282" s="3">
        <f t="shared" si="15"/>
        <v>15318328664887.354</v>
      </c>
      <c r="W282" s="3">
        <f t="shared" si="16"/>
        <v>735368398690895.25</v>
      </c>
      <c r="X282" s="3" t="str">
        <f>VLOOKUP(C282,[1]Mapping!$A:$B,2,FALSE)</f>
        <v>JALSH INDEX</v>
      </c>
      <c r="Y282" s="3">
        <f t="shared" si="17"/>
        <v>2.0830822608310449E-2</v>
      </c>
      <c r="Z282" s="3" t="e">
        <f>MATCH(Y282,[2]Sheet1!$P:$P,0)</f>
        <v>#N/A</v>
      </c>
    </row>
    <row r="283" spans="1:26" hidden="1" x14ac:dyDescent="0.35">
      <c r="A283">
        <v>25599659</v>
      </c>
      <c r="B283">
        <v>1000120</v>
      </c>
      <c r="C283" t="s">
        <v>401</v>
      </c>
      <c r="D283" t="s">
        <v>402</v>
      </c>
      <c r="E283" t="s">
        <v>321</v>
      </c>
      <c r="F283" t="s">
        <v>322</v>
      </c>
      <c r="G283">
        <v>62540</v>
      </c>
      <c r="H283" t="s">
        <v>587</v>
      </c>
      <c r="I283" t="s">
        <v>588</v>
      </c>
      <c r="J283" t="s">
        <v>25</v>
      </c>
      <c r="K283">
        <v>74515174</v>
      </c>
      <c r="L283">
        <v>103659254.990592</v>
      </c>
      <c r="M283">
        <v>6939</v>
      </c>
      <c r="N283">
        <v>96.529543000000004</v>
      </c>
      <c r="O283">
        <v>95.347093999999998</v>
      </c>
      <c r="P283">
        <v>97.656346999999997</v>
      </c>
      <c r="Q283">
        <v>96.529543000000004</v>
      </c>
      <c r="R283" t="s">
        <v>26</v>
      </c>
      <c r="S283" t="s">
        <v>27</v>
      </c>
      <c r="T283" t="s">
        <v>589</v>
      </c>
      <c r="V283" s="3">
        <f t="shared" si="15"/>
        <v>719291570379.7179</v>
      </c>
      <c r="W283" s="3">
        <f t="shared" si="16"/>
        <v>735368398690895.25</v>
      </c>
      <c r="X283" s="3" t="str">
        <f>VLOOKUP(C283,[1]Mapping!$A:$B,2,FALSE)</f>
        <v>JALSH INDEX</v>
      </c>
      <c r="Y283" s="3">
        <f t="shared" si="17"/>
        <v>9.7813772207264085E-4</v>
      </c>
      <c r="Z283" s="3" t="e">
        <f>MATCH(Y283,[2]Sheet1!$P:$P,0)</f>
        <v>#N/A</v>
      </c>
    </row>
    <row r="284" spans="1:26" hidden="1" x14ac:dyDescent="0.35">
      <c r="A284">
        <v>25599660</v>
      </c>
      <c r="B284">
        <v>1000120</v>
      </c>
      <c r="C284" t="s">
        <v>401</v>
      </c>
      <c r="D284" t="s">
        <v>402</v>
      </c>
      <c r="E284" t="s">
        <v>321</v>
      </c>
      <c r="F284" t="s">
        <v>322</v>
      </c>
      <c r="G284">
        <v>64379</v>
      </c>
      <c r="H284" t="s">
        <v>590</v>
      </c>
      <c r="I284" t="s">
        <v>591</v>
      </c>
      <c r="J284" t="s">
        <v>25</v>
      </c>
      <c r="K284">
        <v>74515174</v>
      </c>
      <c r="L284">
        <v>471267810.939156</v>
      </c>
      <c r="M284">
        <v>3200</v>
      </c>
      <c r="N284">
        <v>202.38253599999999</v>
      </c>
      <c r="O284">
        <v>197.95541800000001</v>
      </c>
      <c r="P284">
        <v>203.26795999999999</v>
      </c>
      <c r="Q284">
        <v>202.38253599999999</v>
      </c>
      <c r="R284" t="s">
        <v>26</v>
      </c>
      <c r="S284" t="s">
        <v>27</v>
      </c>
      <c r="T284" t="s">
        <v>592</v>
      </c>
      <c r="V284" s="3">
        <f t="shared" si="15"/>
        <v>1508056995005.2991</v>
      </c>
      <c r="W284" s="3">
        <f t="shared" si="16"/>
        <v>735368398690895.25</v>
      </c>
      <c r="X284" s="3" t="str">
        <f>VLOOKUP(C284,[1]Mapping!$A:$B,2,FALSE)</f>
        <v>JALSH INDEX</v>
      </c>
      <c r="Y284" s="3">
        <f t="shared" si="17"/>
        <v>2.0507503418557911E-3</v>
      </c>
      <c r="Z284" s="3" t="e">
        <f>MATCH(Y284,[2]Sheet1!$P:$P,0)</f>
        <v>#N/A</v>
      </c>
    </row>
    <row r="285" spans="1:26" hidden="1" x14ac:dyDescent="0.35">
      <c r="A285">
        <v>25599661</v>
      </c>
      <c r="B285">
        <v>1000120</v>
      </c>
      <c r="C285" t="s">
        <v>401</v>
      </c>
      <c r="D285" t="s">
        <v>402</v>
      </c>
      <c r="E285" t="s">
        <v>321</v>
      </c>
      <c r="F285" t="s">
        <v>322</v>
      </c>
      <c r="G285">
        <v>64732</v>
      </c>
      <c r="H285" t="s">
        <v>392</v>
      </c>
      <c r="I285" t="s">
        <v>393</v>
      </c>
      <c r="J285" t="s">
        <v>25</v>
      </c>
      <c r="K285">
        <v>74515174</v>
      </c>
      <c r="L285">
        <v>92349105.916494995</v>
      </c>
      <c r="M285">
        <v>120840</v>
      </c>
      <c r="N285">
        <v>1497.6098629999999</v>
      </c>
      <c r="O285">
        <v>1487.9926399999999</v>
      </c>
      <c r="P285">
        <v>1501.0923889999999</v>
      </c>
      <c r="Q285">
        <v>1497.6098629999999</v>
      </c>
      <c r="R285" t="s">
        <v>26</v>
      </c>
      <c r="S285" t="s">
        <v>27</v>
      </c>
      <c r="T285" t="s">
        <v>593</v>
      </c>
      <c r="V285" s="3">
        <f t="shared" si="15"/>
        <v>11159465958949.256</v>
      </c>
      <c r="W285" s="3">
        <f t="shared" si="16"/>
        <v>735368398690895.25</v>
      </c>
      <c r="X285" s="3" t="str">
        <f>VLOOKUP(C285,[1]Mapping!$A:$B,2,FALSE)</f>
        <v>JALSH INDEX</v>
      </c>
      <c r="Y285" s="3">
        <f t="shared" si="17"/>
        <v>1.5175340657574308E-2</v>
      </c>
      <c r="Z285" s="3" t="e">
        <f>MATCH(Y285,[2]Sheet1!$P:$P,0)</f>
        <v>#N/A</v>
      </c>
    </row>
    <row r="286" spans="1:26" hidden="1" x14ac:dyDescent="0.35">
      <c r="A286">
        <v>25599662</v>
      </c>
      <c r="B286">
        <v>1000120</v>
      </c>
      <c r="C286" t="s">
        <v>401</v>
      </c>
      <c r="D286" t="s">
        <v>402</v>
      </c>
      <c r="E286" t="s">
        <v>321</v>
      </c>
      <c r="F286" t="s">
        <v>322</v>
      </c>
      <c r="G286">
        <v>69094</v>
      </c>
      <c r="H286" t="s">
        <v>152</v>
      </c>
      <c r="I286" t="s">
        <v>153</v>
      </c>
      <c r="J286" t="s">
        <v>25</v>
      </c>
      <c r="K286">
        <v>74515174</v>
      </c>
      <c r="L286">
        <v>591224510.39109504</v>
      </c>
      <c r="M286">
        <v>13720</v>
      </c>
      <c r="N286">
        <v>1088.5836859999999</v>
      </c>
      <c r="O286">
        <v>1082.950345</v>
      </c>
      <c r="P286">
        <v>1097.9461409999999</v>
      </c>
      <c r="Q286">
        <v>1088.5836859999999</v>
      </c>
      <c r="R286" t="s">
        <v>26</v>
      </c>
      <c r="S286" t="s">
        <v>27</v>
      </c>
      <c r="T286" t="s">
        <v>594</v>
      </c>
      <c r="V286" s="3">
        <f t="shared" si="15"/>
        <v>8111600282565.8242</v>
      </c>
      <c r="W286" s="3">
        <f t="shared" si="16"/>
        <v>735368398690895.25</v>
      </c>
      <c r="X286" s="3" t="str">
        <f>VLOOKUP(C286,[1]Mapping!$A:$B,2,FALSE)</f>
        <v>JALSH INDEX</v>
      </c>
      <c r="Y286" s="3">
        <f t="shared" si="17"/>
        <v>1.1030662042326155E-2</v>
      </c>
      <c r="Z286" s="3" t="e">
        <f>MATCH(Y286,[2]Sheet1!$P:$P,0)</f>
        <v>#N/A</v>
      </c>
    </row>
    <row r="287" spans="1:26" hidden="1" x14ac:dyDescent="0.35">
      <c r="A287">
        <v>25599663</v>
      </c>
      <c r="B287">
        <v>1000120</v>
      </c>
      <c r="C287" t="s">
        <v>401</v>
      </c>
      <c r="D287" t="s">
        <v>402</v>
      </c>
      <c r="E287" t="s">
        <v>321</v>
      </c>
      <c r="F287" t="s">
        <v>322</v>
      </c>
      <c r="G287">
        <v>71713</v>
      </c>
      <c r="H287" t="s">
        <v>232</v>
      </c>
      <c r="I287" t="s">
        <v>233</v>
      </c>
      <c r="J287" t="s">
        <v>25</v>
      </c>
      <c r="K287">
        <v>74515174</v>
      </c>
      <c r="L287">
        <v>2644509338.4864001</v>
      </c>
      <c r="M287">
        <v>2765</v>
      </c>
      <c r="N287">
        <v>981.28581399999996</v>
      </c>
      <c r="O287">
        <v>978.44665099999997</v>
      </c>
      <c r="P287">
        <v>1002.579539</v>
      </c>
      <c r="Q287">
        <v>981.28581399999996</v>
      </c>
      <c r="R287" t="s">
        <v>26</v>
      </c>
      <c r="S287" t="s">
        <v>27</v>
      </c>
      <c r="T287" t="s">
        <v>595</v>
      </c>
      <c r="V287" s="3">
        <f t="shared" si="15"/>
        <v>7312068320914.8965</v>
      </c>
      <c r="W287" s="3">
        <f t="shared" si="16"/>
        <v>735368398690895.25</v>
      </c>
      <c r="X287" s="3" t="str">
        <f>VLOOKUP(C287,[1]Mapping!$A:$B,2,FALSE)</f>
        <v>JALSH INDEX</v>
      </c>
      <c r="Y287" s="3">
        <f t="shared" si="17"/>
        <v>9.9434084112559901E-3</v>
      </c>
      <c r="Z287" s="3" t="e">
        <f>MATCH(Y287,[2]Sheet1!$P:$P,0)</f>
        <v>#N/A</v>
      </c>
    </row>
    <row r="288" spans="1:26" hidden="1" x14ac:dyDescent="0.35">
      <c r="A288">
        <v>25599664</v>
      </c>
      <c r="B288">
        <v>1000120</v>
      </c>
      <c r="C288" t="s">
        <v>401</v>
      </c>
      <c r="D288" t="s">
        <v>402</v>
      </c>
      <c r="E288" t="s">
        <v>321</v>
      </c>
      <c r="F288" t="s">
        <v>322</v>
      </c>
      <c r="G288">
        <v>75498</v>
      </c>
      <c r="H288" t="s">
        <v>135</v>
      </c>
      <c r="I288" t="s">
        <v>136</v>
      </c>
      <c r="J288" t="s">
        <v>25</v>
      </c>
      <c r="K288">
        <v>74515174</v>
      </c>
      <c r="L288">
        <v>4109429742.1354599</v>
      </c>
      <c r="M288">
        <v>1192</v>
      </c>
      <c r="N288">
        <v>657.374866</v>
      </c>
      <c r="O288">
        <v>633.10934999999995</v>
      </c>
      <c r="P288">
        <v>657.374866</v>
      </c>
      <c r="Q288">
        <v>657.374866</v>
      </c>
      <c r="R288" t="s">
        <v>26</v>
      </c>
      <c r="S288" t="s">
        <v>27</v>
      </c>
      <c r="T288" t="s">
        <v>596</v>
      </c>
      <c r="V288" s="3">
        <f t="shared" si="15"/>
        <v>4898440252625.4678</v>
      </c>
      <c r="W288" s="3">
        <f t="shared" si="16"/>
        <v>735368398690895.25</v>
      </c>
      <c r="X288" s="3" t="str">
        <f>VLOOKUP(C288,[1]Mapping!$A:$B,2,FALSE)</f>
        <v>JALSH INDEX</v>
      </c>
      <c r="Y288" s="3">
        <f t="shared" si="17"/>
        <v>6.6612058137739995E-3</v>
      </c>
      <c r="Z288" s="3" t="e">
        <f>MATCH(Y288,[2]Sheet1!$P:$P,0)</f>
        <v>#N/A</v>
      </c>
    </row>
    <row r="289" spans="1:26" hidden="1" x14ac:dyDescent="0.35">
      <c r="A289">
        <v>25599665</v>
      </c>
      <c r="B289">
        <v>1000120</v>
      </c>
      <c r="C289" t="s">
        <v>401</v>
      </c>
      <c r="D289" t="s">
        <v>402</v>
      </c>
      <c r="E289" t="s">
        <v>321</v>
      </c>
      <c r="F289" t="s">
        <v>322</v>
      </c>
      <c r="G289">
        <v>76105</v>
      </c>
      <c r="H289" t="s">
        <v>113</v>
      </c>
      <c r="I289" t="s">
        <v>114</v>
      </c>
      <c r="J289" t="s">
        <v>25</v>
      </c>
      <c r="K289">
        <v>74515174</v>
      </c>
      <c r="L289">
        <v>758242242.818964</v>
      </c>
      <c r="M289">
        <v>3998</v>
      </c>
      <c r="N289">
        <v>406.82351299999999</v>
      </c>
      <c r="O289">
        <v>404.58486399999998</v>
      </c>
      <c r="P289">
        <v>409.67270200000002</v>
      </c>
      <c r="Q289">
        <v>406.82351299999999</v>
      </c>
      <c r="R289" t="s">
        <v>26</v>
      </c>
      <c r="S289" t="s">
        <v>27</v>
      </c>
      <c r="T289" t="s">
        <v>597</v>
      </c>
      <c r="V289" s="3">
        <f t="shared" si="15"/>
        <v>3031452486790.2183</v>
      </c>
      <c r="W289" s="3">
        <f t="shared" si="16"/>
        <v>735368398690895.25</v>
      </c>
      <c r="X289" s="3" t="str">
        <f>VLOOKUP(C289,[1]Mapping!$A:$B,2,FALSE)</f>
        <v>JALSH INDEX</v>
      </c>
      <c r="Y289" s="3">
        <f t="shared" si="17"/>
        <v>4.1223589321853077E-3</v>
      </c>
      <c r="Z289" s="3" t="e">
        <f>MATCH(Y289,[2]Sheet1!$P:$P,0)</f>
        <v>#N/A</v>
      </c>
    </row>
    <row r="290" spans="1:26" hidden="1" x14ac:dyDescent="0.35">
      <c r="A290">
        <v>25599666</v>
      </c>
      <c r="B290">
        <v>1000120</v>
      </c>
      <c r="C290" t="s">
        <v>401</v>
      </c>
      <c r="D290" t="s">
        <v>402</v>
      </c>
      <c r="E290" t="s">
        <v>321</v>
      </c>
      <c r="F290" t="s">
        <v>322</v>
      </c>
      <c r="G290">
        <v>79915</v>
      </c>
      <c r="H290" t="s">
        <v>298</v>
      </c>
      <c r="I290" t="s">
        <v>299</v>
      </c>
      <c r="J290" t="s">
        <v>25</v>
      </c>
      <c r="K290">
        <v>74515174</v>
      </c>
      <c r="L290">
        <v>154396359.68589199</v>
      </c>
      <c r="M290">
        <v>9749</v>
      </c>
      <c r="N290">
        <v>202.00048200000001</v>
      </c>
      <c r="O290">
        <v>195.70156499999999</v>
      </c>
      <c r="P290">
        <v>202.00048200000001</v>
      </c>
      <c r="Q290">
        <v>202.00048200000001</v>
      </c>
      <c r="R290" t="s">
        <v>26</v>
      </c>
      <c r="S290" t="s">
        <v>27</v>
      </c>
      <c r="T290" t="s">
        <v>598</v>
      </c>
      <c r="V290" s="3">
        <f t="shared" si="15"/>
        <v>1505210110577.761</v>
      </c>
      <c r="W290" s="3">
        <f t="shared" si="16"/>
        <v>735368398690895.25</v>
      </c>
      <c r="X290" s="3" t="str">
        <f>VLOOKUP(C290,[1]Mapping!$A:$B,2,FALSE)</f>
        <v>JALSH INDEX</v>
      </c>
      <c r="Y290" s="3">
        <f t="shared" si="17"/>
        <v>2.0468789701289041E-3</v>
      </c>
      <c r="Z290" s="3" t="e">
        <f>MATCH(Y290,[2]Sheet1!$P:$P,0)</f>
        <v>#N/A</v>
      </c>
    </row>
    <row r="291" spans="1:26" hidden="1" x14ac:dyDescent="0.35">
      <c r="A291">
        <v>25599667</v>
      </c>
      <c r="B291">
        <v>1000120</v>
      </c>
      <c r="C291" t="s">
        <v>401</v>
      </c>
      <c r="D291" t="s">
        <v>402</v>
      </c>
      <c r="E291" t="s">
        <v>321</v>
      </c>
      <c r="F291" t="s">
        <v>322</v>
      </c>
      <c r="G291">
        <v>82002</v>
      </c>
      <c r="H291" t="s">
        <v>116</v>
      </c>
      <c r="I291" t="s">
        <v>117</v>
      </c>
      <c r="J291" t="s">
        <v>25</v>
      </c>
      <c r="K291">
        <v>74515174</v>
      </c>
      <c r="L291">
        <v>224211438.66368401</v>
      </c>
      <c r="M291">
        <v>11940</v>
      </c>
      <c r="N291">
        <v>359.26703700000002</v>
      </c>
      <c r="O291">
        <v>353.82086099999998</v>
      </c>
      <c r="P291">
        <v>360.891862</v>
      </c>
      <c r="Q291">
        <v>359.26703700000002</v>
      </c>
      <c r="R291" t="s">
        <v>26</v>
      </c>
      <c r="S291" t="s">
        <v>27</v>
      </c>
      <c r="T291" t="s">
        <v>599</v>
      </c>
      <c r="V291" s="3">
        <f t="shared" si="15"/>
        <v>2677084577644.3872</v>
      </c>
      <c r="W291" s="3">
        <f t="shared" si="16"/>
        <v>735368398690895.25</v>
      </c>
      <c r="X291" s="3" t="str">
        <f>VLOOKUP(C291,[1]Mapping!$A:$B,2,FALSE)</f>
        <v>JALSH INDEX</v>
      </c>
      <c r="Y291" s="3">
        <f t="shared" si="17"/>
        <v>3.6404672575135674E-3</v>
      </c>
      <c r="Z291" s="3" t="e">
        <f>MATCH(Y291,[2]Sheet1!$P:$P,0)</f>
        <v>#N/A</v>
      </c>
    </row>
    <row r="292" spans="1:26" hidden="1" x14ac:dyDescent="0.35">
      <c r="A292">
        <v>25599668</v>
      </c>
      <c r="B292">
        <v>1000120</v>
      </c>
      <c r="C292" t="s">
        <v>401</v>
      </c>
      <c r="D292" t="s">
        <v>402</v>
      </c>
      <c r="E292" t="s">
        <v>321</v>
      </c>
      <c r="F292" t="s">
        <v>322</v>
      </c>
      <c r="G292">
        <v>84927</v>
      </c>
      <c r="H292" t="s">
        <v>37</v>
      </c>
      <c r="I292" t="s">
        <v>38</v>
      </c>
      <c r="J292" t="s">
        <v>25</v>
      </c>
      <c r="K292">
        <v>74515174</v>
      </c>
      <c r="L292">
        <v>716983171.84813201</v>
      </c>
      <c r="M292">
        <v>905</v>
      </c>
      <c r="N292">
        <v>87.078877000000006</v>
      </c>
      <c r="O292">
        <v>85.154482000000002</v>
      </c>
      <c r="P292">
        <v>90.927667</v>
      </c>
      <c r="Q292">
        <v>87.078877000000006</v>
      </c>
      <c r="R292" t="s">
        <v>26</v>
      </c>
      <c r="S292" t="s">
        <v>27</v>
      </c>
      <c r="T292" t="s">
        <v>600</v>
      </c>
      <c r="V292" s="3">
        <f t="shared" si="15"/>
        <v>648869770522.55945</v>
      </c>
      <c r="W292" s="3">
        <f t="shared" si="16"/>
        <v>735368398690895.25</v>
      </c>
      <c r="X292" s="3" t="str">
        <f>VLOOKUP(C292,[1]Mapping!$A:$B,2,FALSE)</f>
        <v>JALSH INDEX</v>
      </c>
      <c r="Y292" s="3">
        <f t="shared" si="17"/>
        <v>8.8237374855606944E-4</v>
      </c>
      <c r="Z292" s="3" t="e">
        <f>MATCH(Y292,[2]Sheet1!$P:$P,0)</f>
        <v>#N/A</v>
      </c>
    </row>
    <row r="293" spans="1:26" hidden="1" x14ac:dyDescent="0.35">
      <c r="A293">
        <v>25599669</v>
      </c>
      <c r="B293">
        <v>1000120</v>
      </c>
      <c r="C293" t="s">
        <v>401</v>
      </c>
      <c r="D293" t="s">
        <v>402</v>
      </c>
      <c r="E293" t="s">
        <v>321</v>
      </c>
      <c r="F293" t="s">
        <v>322</v>
      </c>
      <c r="G293">
        <v>86791</v>
      </c>
      <c r="H293" t="s">
        <v>201</v>
      </c>
      <c r="I293" t="s">
        <v>202</v>
      </c>
      <c r="J293" t="s">
        <v>25</v>
      </c>
      <c r="K293">
        <v>74515174</v>
      </c>
      <c r="L293">
        <v>281082202.61474401</v>
      </c>
      <c r="M293">
        <v>102706</v>
      </c>
      <c r="N293">
        <v>3874.22147</v>
      </c>
      <c r="O293">
        <v>3837.5939210000001</v>
      </c>
      <c r="P293">
        <v>3882.5579160000002</v>
      </c>
      <c r="Q293">
        <v>3874.22147</v>
      </c>
      <c r="R293" t="s">
        <v>26</v>
      </c>
      <c r="S293" t="s">
        <v>27</v>
      </c>
      <c r="T293" t="s">
        <v>601</v>
      </c>
      <c r="V293" s="3">
        <f t="shared" si="15"/>
        <v>28868828701749.898</v>
      </c>
      <c r="W293" s="3">
        <f t="shared" si="16"/>
        <v>735368398690895.25</v>
      </c>
      <c r="X293" s="3" t="str">
        <f>VLOOKUP(C293,[1]Mapping!$A:$B,2,FALSE)</f>
        <v>JALSH INDEX</v>
      </c>
      <c r="Y293" s="3">
        <f t="shared" si="17"/>
        <v>3.9257641140334913E-2</v>
      </c>
      <c r="Z293" s="3" t="e">
        <f>MATCH(Y293,[2]Sheet1!$P:$P,0)</f>
        <v>#N/A</v>
      </c>
    </row>
    <row r="294" spans="1:26" hidden="1" x14ac:dyDescent="0.35">
      <c r="A294">
        <v>25599670</v>
      </c>
      <c r="B294">
        <v>1000120</v>
      </c>
      <c r="C294" t="s">
        <v>401</v>
      </c>
      <c r="D294" t="s">
        <v>402</v>
      </c>
      <c r="E294" t="s">
        <v>321</v>
      </c>
      <c r="F294" t="s">
        <v>322</v>
      </c>
      <c r="G294">
        <v>88812</v>
      </c>
      <c r="H294" t="s">
        <v>29</v>
      </c>
      <c r="I294" t="s">
        <v>30</v>
      </c>
      <c r="J294" t="s">
        <v>25</v>
      </c>
      <c r="K294">
        <v>74515174</v>
      </c>
      <c r="L294">
        <v>2804809101.8976002</v>
      </c>
      <c r="M294">
        <v>4100</v>
      </c>
      <c r="N294">
        <v>1543.271886</v>
      </c>
      <c r="O294">
        <v>1481.1646029999999</v>
      </c>
      <c r="P294">
        <v>1607.637616</v>
      </c>
      <c r="Q294">
        <v>1543.271886</v>
      </c>
      <c r="R294" t="s">
        <v>26</v>
      </c>
      <c r="S294" t="s">
        <v>27</v>
      </c>
      <c r="T294" t="s">
        <v>602</v>
      </c>
      <c r="V294" s="3">
        <f t="shared" si="15"/>
        <v>11499717317780.16</v>
      </c>
      <c r="W294" s="3">
        <f t="shared" si="16"/>
        <v>735368398690895.25</v>
      </c>
      <c r="X294" s="3" t="str">
        <f>VLOOKUP(C294,[1]Mapping!$A:$B,2,FALSE)</f>
        <v>JALSH INDEX</v>
      </c>
      <c r="Y294" s="3">
        <f t="shared" si="17"/>
        <v>1.5638035763097771E-2</v>
      </c>
      <c r="Z294" s="3" t="e">
        <f>MATCH(Y294,[2]Sheet1!$P:$P,0)</f>
        <v>#N/A</v>
      </c>
    </row>
    <row r="295" spans="1:26" hidden="1" x14ac:dyDescent="0.35">
      <c r="A295">
        <v>25599671</v>
      </c>
      <c r="B295">
        <v>1000120</v>
      </c>
      <c r="C295" t="s">
        <v>401</v>
      </c>
      <c r="D295" t="s">
        <v>402</v>
      </c>
      <c r="E295" t="s">
        <v>321</v>
      </c>
      <c r="F295" t="s">
        <v>322</v>
      </c>
      <c r="G295">
        <v>90044</v>
      </c>
      <c r="H295" t="s">
        <v>603</v>
      </c>
      <c r="I295" t="s">
        <v>604</v>
      </c>
      <c r="J295" t="s">
        <v>25</v>
      </c>
      <c r="K295">
        <v>74515174</v>
      </c>
      <c r="L295">
        <v>220356045.12561199</v>
      </c>
      <c r="M295">
        <v>4508</v>
      </c>
      <c r="N295">
        <v>133.310438</v>
      </c>
      <c r="O295">
        <v>131.53612000000001</v>
      </c>
      <c r="P295">
        <v>134.07930899999999</v>
      </c>
      <c r="Q295">
        <v>133.310438</v>
      </c>
      <c r="R295" t="s">
        <v>26</v>
      </c>
      <c r="S295" t="s">
        <v>27</v>
      </c>
      <c r="T295" t="s">
        <v>605</v>
      </c>
      <c r="V295" s="3">
        <f t="shared" si="15"/>
        <v>993365051426.25891</v>
      </c>
      <c r="W295" s="3">
        <f t="shared" si="16"/>
        <v>735368398690895.25</v>
      </c>
      <c r="X295" s="3" t="str">
        <f>VLOOKUP(C295,[1]Mapping!$A:$B,2,FALSE)</f>
        <v>JALSH INDEX</v>
      </c>
      <c r="Y295" s="3">
        <f t="shared" si="17"/>
        <v>1.3508400050840504E-3</v>
      </c>
      <c r="Z295" s="3" t="e">
        <f>MATCH(Y295,[2]Sheet1!$P:$P,0)</f>
        <v>#N/A</v>
      </c>
    </row>
    <row r="296" spans="1:26" hidden="1" x14ac:dyDescent="0.35">
      <c r="A296">
        <v>25599672</v>
      </c>
      <c r="B296">
        <v>1000120</v>
      </c>
      <c r="C296" t="s">
        <v>401</v>
      </c>
      <c r="D296" t="s">
        <v>402</v>
      </c>
      <c r="E296" t="s">
        <v>321</v>
      </c>
      <c r="F296" t="s">
        <v>322</v>
      </c>
      <c r="G296">
        <v>90045</v>
      </c>
      <c r="H296" t="s">
        <v>45</v>
      </c>
      <c r="I296" t="s">
        <v>46</v>
      </c>
      <c r="J296" t="s">
        <v>25</v>
      </c>
      <c r="K296">
        <v>74515174</v>
      </c>
      <c r="L296">
        <v>181623960.609754</v>
      </c>
      <c r="M296">
        <v>4607</v>
      </c>
      <c r="N296">
        <v>112.29143500000001</v>
      </c>
      <c r="O296">
        <v>110.46337800000001</v>
      </c>
      <c r="P296">
        <v>112.315809</v>
      </c>
      <c r="Q296">
        <v>112.29143500000001</v>
      </c>
      <c r="R296" t="s">
        <v>26</v>
      </c>
      <c r="S296" t="s">
        <v>27</v>
      </c>
      <c r="T296" t="s">
        <v>606</v>
      </c>
      <c r="V296" s="3">
        <f t="shared" si="15"/>
        <v>836741586529.13672</v>
      </c>
      <c r="W296" s="3">
        <f t="shared" si="16"/>
        <v>735368398690895.25</v>
      </c>
      <c r="X296" s="3" t="str">
        <f>VLOOKUP(C296,[1]Mapping!$A:$B,2,FALSE)</f>
        <v>JALSH INDEX</v>
      </c>
      <c r="Y296" s="3">
        <f t="shared" si="17"/>
        <v>1.1378536091824266E-3</v>
      </c>
      <c r="Z296" s="3" t="e">
        <f>MATCH(Y296,[2]Sheet1!$P:$P,0)</f>
        <v>#N/A</v>
      </c>
    </row>
    <row r="297" spans="1:26" hidden="1" x14ac:dyDescent="0.35">
      <c r="A297">
        <v>25599673</v>
      </c>
      <c r="B297">
        <v>1000120</v>
      </c>
      <c r="C297" t="s">
        <v>401</v>
      </c>
      <c r="D297" t="s">
        <v>402</v>
      </c>
      <c r="E297" t="s">
        <v>321</v>
      </c>
      <c r="F297" t="s">
        <v>322</v>
      </c>
      <c r="G297">
        <v>94691</v>
      </c>
      <c r="H297" t="s">
        <v>607</v>
      </c>
      <c r="I297" t="s">
        <v>608</v>
      </c>
      <c r="J297" t="s">
        <v>25</v>
      </c>
      <c r="K297">
        <v>74515174</v>
      </c>
      <c r="L297">
        <v>60691346.396399997</v>
      </c>
      <c r="M297">
        <v>8331</v>
      </c>
      <c r="N297">
        <v>67.854583000000005</v>
      </c>
      <c r="O297">
        <v>64.979456999999996</v>
      </c>
      <c r="P297">
        <v>67.854583000000005</v>
      </c>
      <c r="Q297">
        <v>67.854583000000005</v>
      </c>
      <c r="R297" t="s">
        <v>26</v>
      </c>
      <c r="S297" t="s">
        <v>27</v>
      </c>
      <c r="T297" t="s">
        <v>609</v>
      </c>
      <c r="V297" s="3">
        <f t="shared" si="15"/>
        <v>505619606828.40839</v>
      </c>
      <c r="W297" s="3">
        <f t="shared" si="16"/>
        <v>735368398690895.25</v>
      </c>
      <c r="X297" s="3" t="str">
        <f>VLOOKUP(C297,[1]Mapping!$A:$B,2,FALSE)</f>
        <v>JALSH INDEX</v>
      </c>
      <c r="Y297" s="3">
        <f t="shared" si="17"/>
        <v>6.8757320511530508E-4</v>
      </c>
      <c r="Z297" s="3" t="e">
        <f>MATCH(Y297,[2]Sheet1!$P:$P,0)</f>
        <v>#N/A</v>
      </c>
    </row>
    <row r="298" spans="1:26" hidden="1" x14ac:dyDescent="0.35">
      <c r="A298">
        <v>25599674</v>
      </c>
      <c r="B298">
        <v>1000120</v>
      </c>
      <c r="C298" t="s">
        <v>401</v>
      </c>
      <c r="D298" t="s">
        <v>402</v>
      </c>
      <c r="E298" t="s">
        <v>321</v>
      </c>
      <c r="F298" t="s">
        <v>322</v>
      </c>
      <c r="G298">
        <v>95230</v>
      </c>
      <c r="H298" t="s">
        <v>610</v>
      </c>
      <c r="I298" t="s">
        <v>611</v>
      </c>
      <c r="J298" t="s">
        <v>25</v>
      </c>
      <c r="K298">
        <v>74515174</v>
      </c>
      <c r="L298">
        <v>43605852.285563998</v>
      </c>
      <c r="M298">
        <v>3782</v>
      </c>
      <c r="N298">
        <v>22.132047</v>
      </c>
      <c r="O298">
        <v>22.126194999999999</v>
      </c>
      <c r="P298">
        <v>24.209485999999998</v>
      </c>
      <c r="Q298">
        <v>22.132047</v>
      </c>
      <c r="R298" t="s">
        <v>26</v>
      </c>
      <c r="S298" t="s">
        <v>27</v>
      </c>
      <c r="T298" t="s">
        <v>612</v>
      </c>
      <c r="V298" s="3">
        <f t="shared" si="15"/>
        <v>164917333344.00305</v>
      </c>
      <c r="W298" s="3">
        <f t="shared" si="16"/>
        <v>735368398690895.25</v>
      </c>
      <c r="X298" s="3" t="str">
        <f>VLOOKUP(C298,[1]Mapping!$A:$B,2,FALSE)</f>
        <v>JALSH INDEX</v>
      </c>
      <c r="Y298" s="3">
        <f t="shared" si="17"/>
        <v>2.2426491760808504E-4</v>
      </c>
      <c r="Z298" s="3" t="e">
        <f>MATCH(Y298,[2]Sheet1!$P:$P,0)</f>
        <v>#N/A</v>
      </c>
    </row>
    <row r="299" spans="1:26" hidden="1" x14ac:dyDescent="0.35">
      <c r="A299">
        <v>25599675</v>
      </c>
      <c r="B299">
        <v>1000120</v>
      </c>
      <c r="C299" t="s">
        <v>401</v>
      </c>
      <c r="D299" t="s">
        <v>402</v>
      </c>
      <c r="E299" t="s">
        <v>321</v>
      </c>
      <c r="F299" t="s">
        <v>322</v>
      </c>
      <c r="G299">
        <v>95943</v>
      </c>
      <c r="H299" t="s">
        <v>613</v>
      </c>
      <c r="I299" t="s">
        <v>614</v>
      </c>
      <c r="J299" t="s">
        <v>25</v>
      </c>
      <c r="K299">
        <v>74515174</v>
      </c>
      <c r="L299">
        <v>5412444.3733999999</v>
      </c>
      <c r="M299">
        <v>90001</v>
      </c>
      <c r="N299">
        <v>65.372645000000006</v>
      </c>
      <c r="O299">
        <v>63.494292000000002</v>
      </c>
      <c r="P299">
        <v>67.550983000000002</v>
      </c>
      <c r="Q299">
        <v>65.372645000000006</v>
      </c>
      <c r="R299" t="s">
        <v>26</v>
      </c>
      <c r="S299" t="s">
        <v>27</v>
      </c>
      <c r="T299" t="s">
        <v>615</v>
      </c>
      <c r="V299" s="3">
        <f t="shared" si="15"/>
        <v>487125406050.37341</v>
      </c>
      <c r="W299" s="3">
        <f t="shared" si="16"/>
        <v>735368398690895.25</v>
      </c>
      <c r="X299" s="3" t="str">
        <f>VLOOKUP(C299,[1]Mapping!$A:$B,2,FALSE)</f>
        <v>JALSH INDEX</v>
      </c>
      <c r="Y299" s="3">
        <f t="shared" si="17"/>
        <v>6.6242363272280306E-4</v>
      </c>
      <c r="Z299" s="3" t="e">
        <f>MATCH(Y299,[2]Sheet1!$P:$P,0)</f>
        <v>#N/A</v>
      </c>
    </row>
    <row r="300" spans="1:26" hidden="1" x14ac:dyDescent="0.35">
      <c r="A300">
        <v>25599676</v>
      </c>
      <c r="B300">
        <v>1000120</v>
      </c>
      <c r="C300" t="s">
        <v>401</v>
      </c>
      <c r="D300" t="s">
        <v>402</v>
      </c>
      <c r="E300" t="s">
        <v>321</v>
      </c>
      <c r="F300" t="s">
        <v>322</v>
      </c>
      <c r="G300">
        <v>96313</v>
      </c>
      <c r="H300" t="s">
        <v>127</v>
      </c>
      <c r="I300" t="s">
        <v>128</v>
      </c>
      <c r="J300" t="s">
        <v>25</v>
      </c>
      <c r="K300">
        <v>74515174</v>
      </c>
      <c r="L300">
        <v>114704187.575155</v>
      </c>
      <c r="M300">
        <v>9600</v>
      </c>
      <c r="N300">
        <v>147.77663899999999</v>
      </c>
      <c r="O300">
        <v>147.576525</v>
      </c>
      <c r="P300">
        <v>151.10161299999999</v>
      </c>
      <c r="Q300">
        <v>147.77663899999999</v>
      </c>
      <c r="R300" t="s">
        <v>26</v>
      </c>
      <c r="S300" t="s">
        <v>27</v>
      </c>
      <c r="T300" t="s">
        <v>616</v>
      </c>
      <c r="V300" s="3">
        <f t="shared" si="15"/>
        <v>1101160200721.488</v>
      </c>
      <c r="W300" s="3">
        <f t="shared" si="16"/>
        <v>735368398690895.25</v>
      </c>
      <c r="X300" s="3" t="str">
        <f>VLOOKUP(C300,[1]Mapping!$A:$B,2,FALSE)</f>
        <v>JALSH INDEX</v>
      </c>
      <c r="Y300" s="3">
        <f t="shared" si="17"/>
        <v>1.4974265996224156E-3</v>
      </c>
      <c r="Z300" s="3" t="e">
        <f>MATCH(Y300,[2]Sheet1!$P:$P,0)</f>
        <v>#N/A</v>
      </c>
    </row>
    <row r="301" spans="1:26" hidden="1" x14ac:dyDescent="0.35">
      <c r="A301">
        <v>25599677</v>
      </c>
      <c r="B301">
        <v>1000120</v>
      </c>
      <c r="C301" t="s">
        <v>401</v>
      </c>
      <c r="D301" t="s">
        <v>402</v>
      </c>
      <c r="E301" t="s">
        <v>321</v>
      </c>
      <c r="F301" t="s">
        <v>322</v>
      </c>
      <c r="G301">
        <v>99768</v>
      </c>
      <c r="H301" t="s">
        <v>176</v>
      </c>
      <c r="I301" t="s">
        <v>177</v>
      </c>
      <c r="J301" t="s">
        <v>25</v>
      </c>
      <c r="K301">
        <v>74515174</v>
      </c>
      <c r="L301">
        <v>158843025.009855</v>
      </c>
      <c r="M301">
        <v>45807</v>
      </c>
      <c r="N301">
        <v>976.46184700000003</v>
      </c>
      <c r="O301">
        <v>970.64234199999999</v>
      </c>
      <c r="P301">
        <v>993.36612500000001</v>
      </c>
      <c r="Q301">
        <v>976.46184700000003</v>
      </c>
      <c r="R301" t="s">
        <v>26</v>
      </c>
      <c r="S301" t="s">
        <v>27</v>
      </c>
      <c r="T301" t="s">
        <v>617</v>
      </c>
      <c r="V301" s="3">
        <f t="shared" si="15"/>
        <v>7276122446626.4277</v>
      </c>
      <c r="W301" s="3">
        <f t="shared" si="16"/>
        <v>735368398690895.25</v>
      </c>
      <c r="X301" s="3" t="str">
        <f>VLOOKUP(C301,[1]Mapping!$A:$B,2,FALSE)</f>
        <v>JALSH INDEX</v>
      </c>
      <c r="Y301" s="3">
        <f t="shared" si="17"/>
        <v>9.8945269603363424E-3</v>
      </c>
      <c r="Z301" s="3" t="e">
        <f>MATCH(Y301,[2]Sheet1!$P:$P,0)</f>
        <v>#N/A</v>
      </c>
    </row>
    <row r="302" spans="1:26" hidden="1" x14ac:dyDescent="0.35">
      <c r="A302">
        <v>25599678</v>
      </c>
      <c r="B302">
        <v>1000120</v>
      </c>
      <c r="C302" t="s">
        <v>401</v>
      </c>
      <c r="D302" t="s">
        <v>402</v>
      </c>
      <c r="E302" t="s">
        <v>321</v>
      </c>
      <c r="F302" t="s">
        <v>322</v>
      </c>
      <c r="G302">
        <v>107742</v>
      </c>
      <c r="H302" t="s">
        <v>618</v>
      </c>
      <c r="I302" t="s">
        <v>619</v>
      </c>
      <c r="J302" t="s">
        <v>25</v>
      </c>
      <c r="K302">
        <v>74515174</v>
      </c>
      <c r="L302">
        <v>42410008.200000003</v>
      </c>
      <c r="M302">
        <v>13701</v>
      </c>
      <c r="N302">
        <v>77.978684000000001</v>
      </c>
      <c r="O302">
        <v>77.978684000000001</v>
      </c>
      <c r="P302">
        <v>79.657663999999997</v>
      </c>
      <c r="Q302">
        <v>77.978684000000001</v>
      </c>
      <c r="R302" t="s">
        <v>26</v>
      </c>
      <c r="S302" t="s">
        <v>27</v>
      </c>
      <c r="T302" t="s">
        <v>620</v>
      </c>
      <c r="V302" s="3">
        <f t="shared" si="15"/>
        <v>581059522348.20007</v>
      </c>
      <c r="W302" s="3">
        <f t="shared" si="16"/>
        <v>735368398690895.25</v>
      </c>
      <c r="X302" s="3" t="str">
        <f>VLOOKUP(C302,[1]Mapping!$A:$B,2,FALSE)</f>
        <v>JALSH INDEX</v>
      </c>
      <c r="Y302" s="3">
        <f t="shared" si="17"/>
        <v>7.9016112656269126E-4</v>
      </c>
      <c r="Z302" s="3" t="e">
        <f>MATCH(Y302,[2]Sheet1!$P:$P,0)</f>
        <v>#N/A</v>
      </c>
    </row>
    <row r="303" spans="1:26" hidden="1" x14ac:dyDescent="0.35">
      <c r="A303">
        <v>25599679</v>
      </c>
      <c r="B303">
        <v>1000120</v>
      </c>
      <c r="C303" t="s">
        <v>401</v>
      </c>
      <c r="D303" t="s">
        <v>402</v>
      </c>
      <c r="E303" t="s">
        <v>321</v>
      </c>
      <c r="F303" t="s">
        <v>322</v>
      </c>
      <c r="G303">
        <v>112103</v>
      </c>
      <c r="H303" t="s">
        <v>621</v>
      </c>
      <c r="I303" t="s">
        <v>622</v>
      </c>
      <c r="J303" t="s">
        <v>25</v>
      </c>
      <c r="K303">
        <v>74515174</v>
      </c>
      <c r="L303">
        <v>103584950.88393</v>
      </c>
      <c r="M303">
        <v>2270</v>
      </c>
      <c r="N303">
        <v>31.555698</v>
      </c>
      <c r="O303">
        <v>31.555698</v>
      </c>
      <c r="P303">
        <v>32.222954999999999</v>
      </c>
      <c r="Q303">
        <v>31.555698</v>
      </c>
      <c r="R303" t="s">
        <v>26</v>
      </c>
      <c r="S303" t="s">
        <v>27</v>
      </c>
      <c r="T303" t="s">
        <v>623</v>
      </c>
      <c r="V303" s="3">
        <f t="shared" si="15"/>
        <v>235137838506.52109</v>
      </c>
      <c r="W303" s="3">
        <f t="shared" si="16"/>
        <v>735368398690895.25</v>
      </c>
      <c r="X303" s="3" t="str">
        <f>VLOOKUP(C303,[1]Mapping!$A:$B,2,FALSE)</f>
        <v>JALSH INDEX</v>
      </c>
      <c r="Y303" s="3">
        <f t="shared" si="17"/>
        <v>3.1975515799307404E-4</v>
      </c>
      <c r="Z303" s="3" t="e">
        <f>MATCH(Y303,[2]Sheet1!$P:$P,0)</f>
        <v>#N/A</v>
      </c>
    </row>
    <row r="304" spans="1:26" hidden="1" x14ac:dyDescent="0.35">
      <c r="A304">
        <v>25599680</v>
      </c>
      <c r="B304">
        <v>1000120</v>
      </c>
      <c r="C304" t="s">
        <v>401</v>
      </c>
      <c r="D304" t="s">
        <v>402</v>
      </c>
      <c r="E304" t="s">
        <v>321</v>
      </c>
      <c r="F304" t="s">
        <v>322</v>
      </c>
      <c r="G304">
        <v>114459</v>
      </c>
      <c r="H304" t="s">
        <v>301</v>
      </c>
      <c r="I304" t="s">
        <v>302</v>
      </c>
      <c r="J304" t="s">
        <v>25</v>
      </c>
      <c r="K304">
        <v>74515174</v>
      </c>
      <c r="L304">
        <v>225539626.11142799</v>
      </c>
      <c r="M304">
        <v>5900</v>
      </c>
      <c r="N304">
        <v>178.578901</v>
      </c>
      <c r="O304">
        <v>174.46250599999999</v>
      </c>
      <c r="P304">
        <v>180.21335199999999</v>
      </c>
      <c r="Q304">
        <v>178.578901</v>
      </c>
      <c r="R304" t="s">
        <v>26</v>
      </c>
      <c r="S304" t="s">
        <v>27</v>
      </c>
      <c r="T304" t="s">
        <v>624</v>
      </c>
      <c r="V304" s="3">
        <f t="shared" si="15"/>
        <v>1330683794057.425</v>
      </c>
      <c r="W304" s="3">
        <f t="shared" si="16"/>
        <v>735368398690895.25</v>
      </c>
      <c r="X304" s="3" t="str">
        <f>VLOOKUP(C304,[1]Mapping!$A:$B,2,FALSE)</f>
        <v>JALSH INDEX</v>
      </c>
      <c r="Y304" s="3">
        <f t="shared" si="17"/>
        <v>1.8095471554479521E-3</v>
      </c>
      <c r="Z304" s="3" t="e">
        <f>MATCH(Y304,[2]Sheet1!$P:$P,0)</f>
        <v>#N/A</v>
      </c>
    </row>
    <row r="305" spans="1:26" hidden="1" x14ac:dyDescent="0.35">
      <c r="A305">
        <v>25599681</v>
      </c>
      <c r="B305">
        <v>1000120</v>
      </c>
      <c r="C305" t="s">
        <v>401</v>
      </c>
      <c r="D305" t="s">
        <v>402</v>
      </c>
      <c r="E305" t="s">
        <v>321</v>
      </c>
      <c r="F305" t="s">
        <v>322</v>
      </c>
      <c r="G305">
        <v>118726</v>
      </c>
      <c r="H305" t="s">
        <v>625</v>
      </c>
      <c r="I305" t="s">
        <v>626</v>
      </c>
      <c r="J305" t="s">
        <v>25</v>
      </c>
      <c r="K305">
        <v>74515174</v>
      </c>
      <c r="L305">
        <v>157407611.31503999</v>
      </c>
      <c r="M305">
        <v>6908</v>
      </c>
      <c r="N305">
        <v>145.926221</v>
      </c>
      <c r="O305">
        <v>143.64480399999999</v>
      </c>
      <c r="P305">
        <v>146.34870599999999</v>
      </c>
      <c r="Q305">
        <v>145.926221</v>
      </c>
      <c r="R305" t="s">
        <v>26</v>
      </c>
      <c r="S305" t="s">
        <v>27</v>
      </c>
      <c r="T305" t="s">
        <v>627</v>
      </c>
      <c r="V305" s="3">
        <f t="shared" si="15"/>
        <v>1087371778964.2963</v>
      </c>
      <c r="W305" s="3">
        <f t="shared" si="16"/>
        <v>735368398690895.25</v>
      </c>
      <c r="X305" s="3" t="str">
        <f>VLOOKUP(C305,[1]Mapping!$A:$B,2,FALSE)</f>
        <v>JALSH INDEX</v>
      </c>
      <c r="Y305" s="3">
        <f t="shared" si="17"/>
        <v>1.4786762402355586E-3</v>
      </c>
      <c r="Z305" s="3" t="e">
        <f>MATCH(Y305,[2]Sheet1!$P:$P,0)</f>
        <v>#N/A</v>
      </c>
    </row>
    <row r="306" spans="1:26" hidden="1" x14ac:dyDescent="0.35">
      <c r="A306">
        <v>25599682</v>
      </c>
      <c r="B306">
        <v>1000120</v>
      </c>
      <c r="C306" t="s">
        <v>401</v>
      </c>
      <c r="D306" t="s">
        <v>402</v>
      </c>
      <c r="E306" t="s">
        <v>321</v>
      </c>
      <c r="F306" t="s">
        <v>322</v>
      </c>
      <c r="G306">
        <v>118727</v>
      </c>
      <c r="H306" t="s">
        <v>628</v>
      </c>
      <c r="I306" t="s">
        <v>629</v>
      </c>
      <c r="J306" t="s">
        <v>25</v>
      </c>
      <c r="K306">
        <v>74515174</v>
      </c>
      <c r="L306">
        <v>206478676.50224</v>
      </c>
      <c r="M306">
        <v>1176</v>
      </c>
      <c r="N306">
        <v>32.586506</v>
      </c>
      <c r="O306">
        <v>32.586506</v>
      </c>
      <c r="P306">
        <v>33.528632999999999</v>
      </c>
      <c r="Q306">
        <v>32.586506</v>
      </c>
      <c r="R306" t="s">
        <v>26</v>
      </c>
      <c r="S306" t="s">
        <v>27</v>
      </c>
      <c r="T306" t="s">
        <v>630</v>
      </c>
      <c r="V306" s="3">
        <f t="shared" si="15"/>
        <v>242818923566.63425</v>
      </c>
      <c r="W306" s="3">
        <f t="shared" si="16"/>
        <v>735368398690895.25</v>
      </c>
      <c r="X306" s="3" t="str">
        <f>VLOOKUP(C306,[1]Mapping!$A:$B,2,FALSE)</f>
        <v>JALSH INDEX</v>
      </c>
      <c r="Y306" s="3">
        <f t="shared" si="17"/>
        <v>3.3020037847547042E-4</v>
      </c>
      <c r="Z306" s="3" t="e">
        <f>MATCH(Y306,[2]Sheet1!$P:$P,0)</f>
        <v>#N/A</v>
      </c>
    </row>
    <row r="307" spans="1:26" hidden="1" x14ac:dyDescent="0.35">
      <c r="A307">
        <v>25599683</v>
      </c>
      <c r="B307">
        <v>1000120</v>
      </c>
      <c r="C307" t="s">
        <v>401</v>
      </c>
      <c r="D307" t="s">
        <v>402</v>
      </c>
      <c r="E307" t="s">
        <v>321</v>
      </c>
      <c r="F307" t="s">
        <v>322</v>
      </c>
      <c r="G307">
        <v>118778</v>
      </c>
      <c r="H307" t="s">
        <v>631</v>
      </c>
      <c r="I307" t="s">
        <v>632</v>
      </c>
      <c r="J307" t="s">
        <v>25</v>
      </c>
      <c r="K307">
        <v>74515174</v>
      </c>
      <c r="L307">
        <v>130407714.557585</v>
      </c>
      <c r="M307">
        <v>1900</v>
      </c>
      <c r="N307">
        <v>33.251570000000001</v>
      </c>
      <c r="O307">
        <v>33.251570000000001</v>
      </c>
      <c r="P307">
        <v>33.794096000000003</v>
      </c>
      <c r="Q307">
        <v>33.251570000000001</v>
      </c>
      <c r="R307" t="s">
        <v>26</v>
      </c>
      <c r="S307" t="s">
        <v>27</v>
      </c>
      <c r="T307" t="s">
        <v>633</v>
      </c>
      <c r="V307" s="3">
        <f t="shared" si="15"/>
        <v>247774657659.4115</v>
      </c>
      <c r="W307" s="3">
        <f t="shared" si="16"/>
        <v>735368398690895.25</v>
      </c>
      <c r="X307" s="3" t="str">
        <f>VLOOKUP(C307,[1]Mapping!$A:$B,2,FALSE)</f>
        <v>JALSH INDEX</v>
      </c>
      <c r="Y307" s="3">
        <f t="shared" si="17"/>
        <v>3.3693949604103276E-4</v>
      </c>
      <c r="Z307" s="3" t="e">
        <f>MATCH(Y307,[2]Sheet1!$P:$P,0)</f>
        <v>#N/A</v>
      </c>
    </row>
    <row r="308" spans="1:26" hidden="1" x14ac:dyDescent="0.35">
      <c r="A308">
        <v>25599506</v>
      </c>
      <c r="B308">
        <v>1000122</v>
      </c>
      <c r="C308" t="s">
        <v>634</v>
      </c>
      <c r="D308" t="s">
        <v>635</v>
      </c>
      <c r="E308" t="s">
        <v>321</v>
      </c>
      <c r="F308" t="s">
        <v>322</v>
      </c>
      <c r="G308">
        <v>61</v>
      </c>
      <c r="H308" t="s">
        <v>157</v>
      </c>
      <c r="I308" t="s">
        <v>158</v>
      </c>
      <c r="J308" t="s">
        <v>25</v>
      </c>
      <c r="K308">
        <v>19278037</v>
      </c>
      <c r="L308">
        <v>353784588.809784</v>
      </c>
      <c r="M308">
        <v>84868</v>
      </c>
      <c r="N308">
        <v>15574.713588000001</v>
      </c>
      <c r="O308">
        <v>15438.544037</v>
      </c>
      <c r="P308">
        <v>16002.675035</v>
      </c>
      <c r="Q308">
        <v>15574.713588000001</v>
      </c>
      <c r="R308" t="s">
        <v>26</v>
      </c>
      <c r="S308" t="s">
        <v>27</v>
      </c>
      <c r="T308" t="s">
        <v>636</v>
      </c>
      <c r="V308" s="3">
        <f t="shared" si="15"/>
        <v>30024990483108.75</v>
      </c>
      <c r="W308" s="3">
        <f t="shared" si="16"/>
        <v>156154786793789.22</v>
      </c>
      <c r="X308" s="3" t="str">
        <f>VLOOKUP(C308,[1]Mapping!$A:$B,2,FALSE)</f>
        <v>RESI20 INDEX</v>
      </c>
      <c r="Y308" s="3">
        <f t="shared" si="17"/>
        <v>0.19227710593821476</v>
      </c>
      <c r="Z308" s="3" t="e">
        <f>MATCH(Y308,[2]Sheet1!$P:$P,0)</f>
        <v>#N/A</v>
      </c>
    </row>
    <row r="309" spans="1:26" hidden="1" x14ac:dyDescent="0.35">
      <c r="A309">
        <v>25599507</v>
      </c>
      <c r="B309">
        <v>1000122</v>
      </c>
      <c r="C309" t="s">
        <v>634</v>
      </c>
      <c r="D309" t="s">
        <v>635</v>
      </c>
      <c r="E309" t="s">
        <v>321</v>
      </c>
      <c r="F309" t="s">
        <v>322</v>
      </c>
      <c r="G309">
        <v>67</v>
      </c>
      <c r="H309" t="s">
        <v>311</v>
      </c>
      <c r="I309" t="s">
        <v>312</v>
      </c>
      <c r="J309" t="s">
        <v>25</v>
      </c>
      <c r="K309">
        <v>19278037</v>
      </c>
      <c r="L309">
        <v>545891990.65958798</v>
      </c>
      <c r="M309">
        <v>24884</v>
      </c>
      <c r="N309">
        <v>7046.348285</v>
      </c>
      <c r="O309">
        <v>6955.7345789999999</v>
      </c>
      <c r="P309">
        <v>7288.739947</v>
      </c>
      <c r="Q309">
        <v>7046.348285</v>
      </c>
      <c r="R309" t="s">
        <v>26</v>
      </c>
      <c r="S309" t="s">
        <v>27</v>
      </c>
      <c r="T309" t="s">
        <v>637</v>
      </c>
      <c r="V309" s="3">
        <f t="shared" si="15"/>
        <v>13583976295573.188</v>
      </c>
      <c r="W309" s="3">
        <f t="shared" si="16"/>
        <v>156154786793789.22</v>
      </c>
      <c r="X309" s="3" t="str">
        <f>VLOOKUP(C309,[1]Mapping!$A:$B,2,FALSE)</f>
        <v>RESI20 INDEX</v>
      </c>
      <c r="Y309" s="3">
        <f t="shared" si="17"/>
        <v>8.6990457189836626E-2</v>
      </c>
      <c r="Z309" s="3" t="e">
        <f>MATCH(Y309,[2]Sheet1!$P:$P,0)</f>
        <v>#N/A</v>
      </c>
    </row>
    <row r="310" spans="1:26" hidden="1" x14ac:dyDescent="0.35">
      <c r="A310">
        <v>25599508</v>
      </c>
      <c r="B310">
        <v>1000122</v>
      </c>
      <c r="C310" t="s">
        <v>634</v>
      </c>
      <c r="D310" t="s">
        <v>635</v>
      </c>
      <c r="E310" t="s">
        <v>321</v>
      </c>
      <c r="F310" t="s">
        <v>322</v>
      </c>
      <c r="G310">
        <v>79</v>
      </c>
      <c r="H310" t="s">
        <v>160</v>
      </c>
      <c r="I310" t="s">
        <v>161</v>
      </c>
      <c r="J310" t="s">
        <v>25</v>
      </c>
      <c r="K310">
        <v>19278037</v>
      </c>
      <c r="L310">
        <v>881472684.87617302</v>
      </c>
      <c r="M310">
        <v>43393</v>
      </c>
      <c r="N310">
        <v>19841.099077999999</v>
      </c>
      <c r="O310">
        <v>19505.026258999998</v>
      </c>
      <c r="P310">
        <v>20457.003958000001</v>
      </c>
      <c r="Q310">
        <v>19841.099077999999</v>
      </c>
      <c r="R310" t="s">
        <v>26</v>
      </c>
      <c r="S310" t="s">
        <v>27</v>
      </c>
      <c r="T310" t="s">
        <v>638</v>
      </c>
      <c r="V310" s="3">
        <f t="shared" si="15"/>
        <v>38249744214831.773</v>
      </c>
      <c r="W310" s="3">
        <f t="shared" si="16"/>
        <v>156154786793789.22</v>
      </c>
      <c r="X310" s="3" t="str">
        <f>VLOOKUP(C310,[1]Mapping!$A:$B,2,FALSE)</f>
        <v>RESI20 INDEX</v>
      </c>
      <c r="Y310" s="3">
        <f t="shared" si="17"/>
        <v>0.24494762536701878</v>
      </c>
      <c r="Z310" s="3" t="e">
        <f>MATCH(Y310,[2]Sheet1!$P:$P,0)</f>
        <v>#N/A</v>
      </c>
    </row>
    <row r="311" spans="1:26" hidden="1" x14ac:dyDescent="0.35">
      <c r="A311">
        <v>25599509</v>
      </c>
      <c r="B311">
        <v>1000122</v>
      </c>
      <c r="C311" t="s">
        <v>634</v>
      </c>
      <c r="D311" t="s">
        <v>635</v>
      </c>
      <c r="E311" t="s">
        <v>321</v>
      </c>
      <c r="F311" t="s">
        <v>322</v>
      </c>
      <c r="G311">
        <v>101</v>
      </c>
      <c r="H311" t="s">
        <v>163</v>
      </c>
      <c r="I311" t="s">
        <v>164</v>
      </c>
      <c r="J311" t="s">
        <v>25</v>
      </c>
      <c r="K311">
        <v>19278037</v>
      </c>
      <c r="L311">
        <v>781393362.77818501</v>
      </c>
      <c r="M311">
        <v>18073</v>
      </c>
      <c r="N311">
        <v>7325.4980500000001</v>
      </c>
      <c r="O311">
        <v>7093.244944</v>
      </c>
      <c r="P311">
        <v>7590.1774180000002</v>
      </c>
      <c r="Q311">
        <v>7325.4980500000001</v>
      </c>
      <c r="R311" t="s">
        <v>26</v>
      </c>
      <c r="S311" t="s">
        <v>27</v>
      </c>
      <c r="T311" t="s">
        <v>639</v>
      </c>
      <c r="V311" s="3">
        <f t="shared" si="15"/>
        <v>14122122245490.137</v>
      </c>
      <c r="W311" s="3">
        <f t="shared" si="16"/>
        <v>156154786793789.22</v>
      </c>
      <c r="X311" s="3" t="str">
        <f>VLOOKUP(C311,[1]Mapping!$A:$B,2,FALSE)</f>
        <v>RESI20 INDEX</v>
      </c>
      <c r="Y311" s="3">
        <f t="shared" si="17"/>
        <v>9.0436691282087672E-2</v>
      </c>
      <c r="Z311" s="3" t="e">
        <f>MATCH(Y311,[2]Sheet1!$P:$P,0)</f>
        <v>#N/A</v>
      </c>
    </row>
    <row r="312" spans="1:26" hidden="1" x14ac:dyDescent="0.35">
      <c r="A312">
        <v>25599510</v>
      </c>
      <c r="B312">
        <v>1000122</v>
      </c>
      <c r="C312" t="s">
        <v>634</v>
      </c>
      <c r="D312" t="s">
        <v>635</v>
      </c>
      <c r="E312" t="s">
        <v>321</v>
      </c>
      <c r="F312" t="s">
        <v>322</v>
      </c>
      <c r="G312">
        <v>105</v>
      </c>
      <c r="H312" t="s">
        <v>166</v>
      </c>
      <c r="I312" t="s">
        <v>167</v>
      </c>
      <c r="J312" t="s">
        <v>25</v>
      </c>
      <c r="K312">
        <v>19278037</v>
      </c>
      <c r="L312">
        <v>352897691.51198</v>
      </c>
      <c r="M312">
        <v>21999</v>
      </c>
      <c r="N312">
        <v>4027.067857</v>
      </c>
      <c r="O312">
        <v>3972.150799</v>
      </c>
      <c r="P312">
        <v>4131.4102670000002</v>
      </c>
      <c r="Q312">
        <v>4027.067857</v>
      </c>
      <c r="R312" t="s">
        <v>26</v>
      </c>
      <c r="S312" t="s">
        <v>27</v>
      </c>
      <c r="T312" t="s">
        <v>640</v>
      </c>
      <c r="V312" s="3">
        <f t="shared" si="15"/>
        <v>7763396315572.0479</v>
      </c>
      <c r="W312" s="3">
        <f t="shared" si="16"/>
        <v>156154786793789.22</v>
      </c>
      <c r="X312" s="3" t="str">
        <f>VLOOKUP(C312,[1]Mapping!$A:$B,2,FALSE)</f>
        <v>RESI20 INDEX</v>
      </c>
      <c r="Y312" s="3">
        <f t="shared" si="17"/>
        <v>4.9716031605384146E-2</v>
      </c>
      <c r="Z312" s="3" t="e">
        <f>MATCH(Y312,[2]Sheet1!$P:$P,0)</f>
        <v>#N/A</v>
      </c>
    </row>
    <row r="313" spans="1:26" hidden="1" x14ac:dyDescent="0.35">
      <c r="A313">
        <v>25599511</v>
      </c>
      <c r="B313">
        <v>1000122</v>
      </c>
      <c r="C313" t="s">
        <v>634</v>
      </c>
      <c r="D313" t="s">
        <v>635</v>
      </c>
      <c r="E313" t="s">
        <v>321</v>
      </c>
      <c r="F313" t="s">
        <v>322</v>
      </c>
      <c r="G313">
        <v>106</v>
      </c>
      <c r="H313" t="s">
        <v>121</v>
      </c>
      <c r="I313" t="s">
        <v>122</v>
      </c>
      <c r="J313" t="s">
        <v>25</v>
      </c>
      <c r="K313">
        <v>19278037</v>
      </c>
      <c r="L313">
        <v>126536420.842897</v>
      </c>
      <c r="M313">
        <v>88050</v>
      </c>
      <c r="N313">
        <v>5779.3912600000003</v>
      </c>
      <c r="O313">
        <v>5415.102543</v>
      </c>
      <c r="P313">
        <v>5959.8946779999997</v>
      </c>
      <c r="Q313">
        <v>5779.3912600000003</v>
      </c>
      <c r="R313" t="s">
        <v>26</v>
      </c>
      <c r="S313" t="s">
        <v>27</v>
      </c>
      <c r="T313" t="s">
        <v>641</v>
      </c>
      <c r="V313" s="3">
        <f t="shared" si="15"/>
        <v>11141531855217.08</v>
      </c>
      <c r="W313" s="3">
        <f t="shared" si="16"/>
        <v>156154786793789.22</v>
      </c>
      <c r="X313" s="3" t="str">
        <f>VLOOKUP(C313,[1]Mapping!$A:$B,2,FALSE)</f>
        <v>RESI20 INDEX</v>
      </c>
      <c r="Y313" s="3">
        <f t="shared" si="17"/>
        <v>7.1349281594102337E-2</v>
      </c>
      <c r="Z313" s="3" t="e">
        <f>MATCH(Y313,[2]Sheet1!$P:$P,0)</f>
        <v>#N/A</v>
      </c>
    </row>
    <row r="314" spans="1:26" hidden="1" x14ac:dyDescent="0.35">
      <c r="A314">
        <v>25599512</v>
      </c>
      <c r="B314">
        <v>1000122</v>
      </c>
      <c r="C314" t="s">
        <v>634</v>
      </c>
      <c r="D314" t="s">
        <v>635</v>
      </c>
      <c r="E314" t="s">
        <v>321</v>
      </c>
      <c r="F314" t="s">
        <v>322</v>
      </c>
      <c r="G314">
        <v>119</v>
      </c>
      <c r="H314" t="s">
        <v>124</v>
      </c>
      <c r="I314" t="s">
        <v>125</v>
      </c>
      <c r="J314" t="s">
        <v>25</v>
      </c>
      <c r="K314">
        <v>19278037</v>
      </c>
      <c r="L314">
        <v>323206338.47510397</v>
      </c>
      <c r="M314">
        <v>53300</v>
      </c>
      <c r="N314">
        <v>8936.0228119999992</v>
      </c>
      <c r="O314">
        <v>8839.4534089999997</v>
      </c>
      <c r="P314">
        <v>8981.4573739999996</v>
      </c>
      <c r="Q314">
        <v>8936.0228119999992</v>
      </c>
      <c r="R314" t="s">
        <v>26</v>
      </c>
      <c r="S314" t="s">
        <v>27</v>
      </c>
      <c r="T314" t="s">
        <v>642</v>
      </c>
      <c r="V314" s="3">
        <f t="shared" si="15"/>
        <v>17226897840723.041</v>
      </c>
      <c r="W314" s="3">
        <f t="shared" si="16"/>
        <v>156154786793789.22</v>
      </c>
      <c r="X314" s="3" t="str">
        <f>VLOOKUP(C314,[1]Mapping!$A:$B,2,FALSE)</f>
        <v>RESI20 INDEX</v>
      </c>
      <c r="Y314" s="3">
        <f t="shared" si="17"/>
        <v>0.11031937089108952</v>
      </c>
      <c r="Z314" s="3" t="e">
        <f>MATCH(Y314,[2]Sheet1!$P:$P,0)</f>
        <v>#N/A</v>
      </c>
    </row>
    <row r="315" spans="1:26" hidden="1" x14ac:dyDescent="0.35">
      <c r="A315">
        <v>25599513</v>
      </c>
      <c r="B315">
        <v>1000122</v>
      </c>
      <c r="C315" t="s">
        <v>634</v>
      </c>
      <c r="D315" t="s">
        <v>635</v>
      </c>
      <c r="E315" t="s">
        <v>321</v>
      </c>
      <c r="F315" t="s">
        <v>322</v>
      </c>
      <c r="G315">
        <v>435</v>
      </c>
      <c r="H315" t="s">
        <v>171</v>
      </c>
      <c r="I315" t="s">
        <v>172</v>
      </c>
      <c r="J315" t="s">
        <v>25</v>
      </c>
      <c r="K315">
        <v>19278037</v>
      </c>
      <c r="L315">
        <v>585663676.47537601</v>
      </c>
      <c r="M315">
        <v>8992</v>
      </c>
      <c r="N315">
        <v>2731.7551979999998</v>
      </c>
      <c r="O315">
        <v>2682.5398570000002</v>
      </c>
      <c r="P315">
        <v>2761.8312390000001</v>
      </c>
      <c r="Q315">
        <v>2731.7551979999998</v>
      </c>
      <c r="R315" t="s">
        <v>26</v>
      </c>
      <c r="S315" t="s">
        <v>27</v>
      </c>
      <c r="T315" t="s">
        <v>643</v>
      </c>
      <c r="V315" s="3">
        <f t="shared" si="15"/>
        <v>5266287778866.5811</v>
      </c>
      <c r="W315" s="3">
        <f t="shared" si="16"/>
        <v>156154786793789.22</v>
      </c>
      <c r="X315" s="3" t="str">
        <f>VLOOKUP(C315,[1]Mapping!$A:$B,2,FALSE)</f>
        <v>RESI20 INDEX</v>
      </c>
      <c r="Y315" s="3">
        <f t="shared" si="17"/>
        <v>3.3724792476717329E-2</v>
      </c>
      <c r="Z315" s="3" t="e">
        <f>MATCH(Y315,[2]Sheet1!$P:$P,0)</f>
        <v>#N/A</v>
      </c>
    </row>
    <row r="316" spans="1:26" hidden="1" x14ac:dyDescent="0.35">
      <c r="A316">
        <v>25599514</v>
      </c>
      <c r="B316">
        <v>1000122</v>
      </c>
      <c r="C316" t="s">
        <v>634</v>
      </c>
      <c r="D316" t="s">
        <v>635</v>
      </c>
      <c r="E316" t="s">
        <v>321</v>
      </c>
      <c r="F316" t="s">
        <v>322</v>
      </c>
      <c r="G316">
        <v>88812</v>
      </c>
      <c r="H316" t="s">
        <v>29</v>
      </c>
      <c r="I316" t="s">
        <v>30</v>
      </c>
      <c r="J316" t="s">
        <v>25</v>
      </c>
      <c r="K316">
        <v>19278037</v>
      </c>
      <c r="L316">
        <v>2804809101.8976002</v>
      </c>
      <c r="M316">
        <v>4100</v>
      </c>
      <c r="N316">
        <v>5965.1910189999999</v>
      </c>
      <c r="O316">
        <v>5725.1284530000003</v>
      </c>
      <c r="P316">
        <v>6213.9831320000003</v>
      </c>
      <c r="Q316">
        <v>5965.1910189999999</v>
      </c>
      <c r="R316" t="s">
        <v>26</v>
      </c>
      <c r="S316" t="s">
        <v>27</v>
      </c>
      <c r="T316" t="s">
        <v>644</v>
      </c>
      <c r="V316" s="3">
        <f t="shared" si="15"/>
        <v>11499717317780.16</v>
      </c>
      <c r="W316" s="3">
        <f t="shared" si="16"/>
        <v>156154786793789.22</v>
      </c>
      <c r="X316" s="3" t="str">
        <f>VLOOKUP(C316,[1]Mapping!$A:$B,2,FALSE)</f>
        <v>RESI20 INDEX</v>
      </c>
      <c r="Y316" s="3">
        <f t="shared" si="17"/>
        <v>7.364306630552514E-2</v>
      </c>
      <c r="Z316" s="3" t="e">
        <f>MATCH(Y316,[2]Sheet1!$P:$P,0)</f>
        <v>#N/A</v>
      </c>
    </row>
    <row r="317" spans="1:26" hidden="1" x14ac:dyDescent="0.35">
      <c r="A317">
        <v>25599515</v>
      </c>
      <c r="B317">
        <v>1000122</v>
      </c>
      <c r="C317" t="s">
        <v>634</v>
      </c>
      <c r="D317" t="s">
        <v>635</v>
      </c>
      <c r="E317" t="s">
        <v>321</v>
      </c>
      <c r="F317" t="s">
        <v>322</v>
      </c>
      <c r="G317">
        <v>99768</v>
      </c>
      <c r="H317" t="s">
        <v>176</v>
      </c>
      <c r="I317" t="s">
        <v>177</v>
      </c>
      <c r="J317" t="s">
        <v>25</v>
      </c>
      <c r="K317">
        <v>19278037</v>
      </c>
      <c r="L317">
        <v>158843025.009855</v>
      </c>
      <c r="M317">
        <v>45807</v>
      </c>
      <c r="N317">
        <v>3774.3067129999999</v>
      </c>
      <c r="O317">
        <v>3751.8126459999999</v>
      </c>
      <c r="P317">
        <v>3839.6466220000002</v>
      </c>
      <c r="Q317">
        <v>3774.3067129999999</v>
      </c>
      <c r="R317" t="s">
        <v>26</v>
      </c>
      <c r="S317" t="s">
        <v>27</v>
      </c>
      <c r="T317" t="s">
        <v>645</v>
      </c>
      <c r="V317" s="3">
        <f t="shared" si="15"/>
        <v>7276122446626.4277</v>
      </c>
      <c r="W317" s="3">
        <f t="shared" si="16"/>
        <v>156154786793789.22</v>
      </c>
      <c r="X317" s="3" t="str">
        <f>VLOOKUP(C317,[1]Mapping!$A:$B,2,FALSE)</f>
        <v>RESI20 INDEX</v>
      </c>
      <c r="Y317" s="3">
        <f t="shared" si="17"/>
        <v>4.6595577350023461E-2</v>
      </c>
      <c r="Z317" s="3" t="e">
        <f>MATCH(Y317,[2]Sheet1!$P:$P,0)</f>
        <v>#N/A</v>
      </c>
    </row>
    <row r="318" spans="1:26" hidden="1" x14ac:dyDescent="0.35">
      <c r="A318">
        <v>25599711</v>
      </c>
      <c r="B318">
        <v>1000123</v>
      </c>
      <c r="C318" t="s">
        <v>646</v>
      </c>
      <c r="D318" t="s">
        <v>647</v>
      </c>
      <c r="E318" t="s">
        <v>321</v>
      </c>
      <c r="F318" t="s">
        <v>322</v>
      </c>
      <c r="G318">
        <v>304</v>
      </c>
      <c r="H318" t="s">
        <v>67</v>
      </c>
      <c r="I318" t="s">
        <v>68</v>
      </c>
      <c r="J318" t="s">
        <v>25</v>
      </c>
      <c r="K318">
        <v>21211275</v>
      </c>
      <c r="L318">
        <v>331030946.76477802</v>
      </c>
      <c r="M318">
        <v>9536</v>
      </c>
      <c r="N318">
        <v>1488.2231770000001</v>
      </c>
      <c r="O318">
        <v>1481.5124390000001</v>
      </c>
      <c r="P318">
        <v>1503.0492260000001</v>
      </c>
      <c r="Q318">
        <v>1488.2231770000001</v>
      </c>
      <c r="R318" t="s">
        <v>26</v>
      </c>
      <c r="S318" t="s">
        <v>27</v>
      </c>
      <c r="T318" t="s">
        <v>648</v>
      </c>
      <c r="V318" s="3">
        <f t="shared" si="15"/>
        <v>3156711108348.9233</v>
      </c>
      <c r="W318" s="3">
        <f t="shared" si="16"/>
        <v>293213217927592.88</v>
      </c>
      <c r="X318" s="3" t="str">
        <f>VLOOKUP(C318,[1]Mapping!$A:$B,2,FALSE)</f>
        <v>INDI25 INDEX</v>
      </c>
      <c r="Y318" s="3">
        <f t="shared" si="17"/>
        <v>1.0765923619202096E-2</v>
      </c>
      <c r="Z318" s="3" t="e">
        <f>MATCH(Y318,[2]Sheet1!$P:$P,0)</f>
        <v>#N/A</v>
      </c>
    </row>
    <row r="319" spans="1:26" hidden="1" x14ac:dyDescent="0.35">
      <c r="A319">
        <v>25599712</v>
      </c>
      <c r="B319">
        <v>1000123</v>
      </c>
      <c r="C319" t="s">
        <v>646</v>
      </c>
      <c r="D319" t="s">
        <v>647</v>
      </c>
      <c r="E319" t="s">
        <v>321</v>
      </c>
      <c r="F319" t="s">
        <v>322</v>
      </c>
      <c r="G319">
        <v>356</v>
      </c>
      <c r="H319" t="s">
        <v>192</v>
      </c>
      <c r="I319" t="s">
        <v>193</v>
      </c>
      <c r="J319" t="s">
        <v>25</v>
      </c>
      <c r="K319">
        <v>21211275</v>
      </c>
      <c r="L319">
        <v>47800724.189701997</v>
      </c>
      <c r="M319">
        <v>314898</v>
      </c>
      <c r="N319">
        <v>7096.3921049999999</v>
      </c>
      <c r="O319">
        <v>7076.6284489999998</v>
      </c>
      <c r="P319">
        <v>7237.0813950000002</v>
      </c>
      <c r="Q319">
        <v>7096.3921049999999</v>
      </c>
      <c r="R319" t="s">
        <v>26</v>
      </c>
      <c r="S319" t="s">
        <v>27</v>
      </c>
      <c r="T319" t="s">
        <v>649</v>
      </c>
      <c r="V319" s="3">
        <f t="shared" si="15"/>
        <v>15052352445888.779</v>
      </c>
      <c r="W319" s="3">
        <f t="shared" si="16"/>
        <v>293213217927592.88</v>
      </c>
      <c r="X319" s="3" t="str">
        <f>VLOOKUP(C319,[1]Mapping!$A:$B,2,FALSE)</f>
        <v>INDI25 INDEX</v>
      </c>
      <c r="Y319" s="3">
        <f t="shared" si="17"/>
        <v>5.1335859113983945E-2</v>
      </c>
      <c r="Z319" s="3" t="e">
        <f>MATCH(Y319,[2]Sheet1!$P:$P,0)</f>
        <v>#N/A</v>
      </c>
    </row>
    <row r="320" spans="1:26" hidden="1" x14ac:dyDescent="0.35">
      <c r="A320">
        <v>25599713</v>
      </c>
      <c r="B320">
        <v>1000123</v>
      </c>
      <c r="C320" t="s">
        <v>646</v>
      </c>
      <c r="D320" t="s">
        <v>647</v>
      </c>
      <c r="E320" t="s">
        <v>321</v>
      </c>
      <c r="F320" t="s">
        <v>322</v>
      </c>
      <c r="G320">
        <v>611</v>
      </c>
      <c r="H320" t="s">
        <v>70</v>
      </c>
      <c r="I320" t="s">
        <v>71</v>
      </c>
      <c r="J320" t="s">
        <v>25</v>
      </c>
      <c r="K320">
        <v>21211275</v>
      </c>
      <c r="L320">
        <v>153718587.2439</v>
      </c>
      <c r="M320">
        <v>29361</v>
      </c>
      <c r="N320">
        <v>2127.7982769999999</v>
      </c>
      <c r="O320">
        <v>2127.7982769999999</v>
      </c>
      <c r="P320">
        <v>2175.918506</v>
      </c>
      <c r="Q320">
        <v>2127.7982769999999</v>
      </c>
      <c r="R320" t="s">
        <v>26</v>
      </c>
      <c r="S320" t="s">
        <v>27</v>
      </c>
      <c r="T320" t="s">
        <v>650</v>
      </c>
      <c r="V320" s="3">
        <f t="shared" si="15"/>
        <v>4513331440068.1475</v>
      </c>
      <c r="W320" s="3">
        <f t="shared" si="16"/>
        <v>293213217927592.88</v>
      </c>
      <c r="X320" s="3" t="str">
        <f>VLOOKUP(C320,[1]Mapping!$A:$B,2,FALSE)</f>
        <v>INDI25 INDEX</v>
      </c>
      <c r="Y320" s="3">
        <f t="shared" si="17"/>
        <v>1.5392660235333203E-2</v>
      </c>
      <c r="Z320" s="3" t="e">
        <f>MATCH(Y320,[2]Sheet1!$P:$P,0)</f>
        <v>#N/A</v>
      </c>
    </row>
    <row r="321" spans="1:26" hidden="1" x14ac:dyDescent="0.35">
      <c r="A321">
        <v>25599714</v>
      </c>
      <c r="B321">
        <v>1000123</v>
      </c>
      <c r="C321" t="s">
        <v>646</v>
      </c>
      <c r="D321" t="s">
        <v>647</v>
      </c>
      <c r="E321" t="s">
        <v>321</v>
      </c>
      <c r="F321" t="s">
        <v>322</v>
      </c>
      <c r="G321">
        <v>730</v>
      </c>
      <c r="H321" t="s">
        <v>76</v>
      </c>
      <c r="I321" t="s">
        <v>77</v>
      </c>
      <c r="J321" t="s">
        <v>25</v>
      </c>
      <c r="K321">
        <v>21211275</v>
      </c>
      <c r="L321">
        <v>320440715.91869998</v>
      </c>
      <c r="M321">
        <v>13218</v>
      </c>
      <c r="N321">
        <v>1996.855626</v>
      </c>
      <c r="O321">
        <v>1942.7722309999999</v>
      </c>
      <c r="P321">
        <v>1998.6684769999999</v>
      </c>
      <c r="Q321">
        <v>1996.855626</v>
      </c>
      <c r="R321" t="s">
        <v>26</v>
      </c>
      <c r="S321" t="s">
        <v>27</v>
      </c>
      <c r="T321" t="s">
        <v>651</v>
      </c>
      <c r="V321" s="3">
        <f t="shared" si="15"/>
        <v>4235585383013.3765</v>
      </c>
      <c r="W321" s="3">
        <f t="shared" si="16"/>
        <v>293213217927592.88</v>
      </c>
      <c r="X321" s="3" t="str">
        <f>VLOOKUP(C321,[1]Mapping!$A:$B,2,FALSE)</f>
        <v>INDI25 INDEX</v>
      </c>
      <c r="Y321" s="3">
        <f t="shared" si="17"/>
        <v>1.4445410793381516E-2</v>
      </c>
      <c r="Z321" s="3" t="e">
        <f>MATCH(Y321,[2]Sheet1!$P:$P,0)</f>
        <v>#N/A</v>
      </c>
    </row>
    <row r="322" spans="1:26" hidden="1" x14ac:dyDescent="0.35">
      <c r="A322">
        <v>25599715</v>
      </c>
      <c r="B322">
        <v>1000123</v>
      </c>
      <c r="C322" t="s">
        <v>646</v>
      </c>
      <c r="D322" t="s">
        <v>647</v>
      </c>
      <c r="E322" t="s">
        <v>321</v>
      </c>
      <c r="F322" t="s">
        <v>322</v>
      </c>
      <c r="G322">
        <v>780</v>
      </c>
      <c r="H322" t="s">
        <v>352</v>
      </c>
      <c r="I322" t="s">
        <v>353</v>
      </c>
      <c r="J322" t="s">
        <v>25</v>
      </c>
      <c r="K322">
        <v>21211275</v>
      </c>
      <c r="L322">
        <v>471575897.86694402</v>
      </c>
      <c r="M322">
        <v>27721</v>
      </c>
      <c r="N322">
        <v>6163.0220079999999</v>
      </c>
      <c r="O322">
        <v>6001.6153489999997</v>
      </c>
      <c r="P322">
        <v>6183.6980670000003</v>
      </c>
      <c r="Q322">
        <v>6163.0220079999999</v>
      </c>
      <c r="R322" t="s">
        <v>26</v>
      </c>
      <c r="S322" t="s">
        <v>27</v>
      </c>
      <c r="T322" t="s">
        <v>652</v>
      </c>
      <c r="V322" s="3">
        <f t="shared" si="15"/>
        <v>13072555464769.555</v>
      </c>
      <c r="W322" s="3">
        <f t="shared" si="16"/>
        <v>293213217927592.88</v>
      </c>
      <c r="X322" s="3" t="str">
        <f>VLOOKUP(C322,[1]Mapping!$A:$B,2,FALSE)</f>
        <v>INDI25 INDEX</v>
      </c>
      <c r="Y322" s="3">
        <f t="shared" si="17"/>
        <v>4.4583786355762919E-2</v>
      </c>
      <c r="Z322" s="3" t="e">
        <f>MATCH(Y322,[2]Sheet1!$P:$P,0)</f>
        <v>#N/A</v>
      </c>
    </row>
    <row r="323" spans="1:26" hidden="1" x14ac:dyDescent="0.35">
      <c r="A323">
        <v>25599716</v>
      </c>
      <c r="B323">
        <v>1000123</v>
      </c>
      <c r="C323" t="s">
        <v>646</v>
      </c>
      <c r="D323" t="s">
        <v>647</v>
      </c>
      <c r="E323" t="s">
        <v>321</v>
      </c>
      <c r="F323" t="s">
        <v>322</v>
      </c>
      <c r="G323">
        <v>1181</v>
      </c>
      <c r="H323" t="s">
        <v>220</v>
      </c>
      <c r="I323" t="s">
        <v>221</v>
      </c>
      <c r="J323" t="s">
        <v>25</v>
      </c>
      <c r="K323">
        <v>21211275</v>
      </c>
      <c r="L323">
        <v>252213743.873824</v>
      </c>
      <c r="M323">
        <v>21550</v>
      </c>
      <c r="N323">
        <v>2562.4137070000002</v>
      </c>
      <c r="O323">
        <v>2512.9490150000001</v>
      </c>
      <c r="P323">
        <v>2571.9261470000001</v>
      </c>
      <c r="Q323">
        <v>2562.4137070000002</v>
      </c>
      <c r="R323" t="s">
        <v>26</v>
      </c>
      <c r="S323" t="s">
        <v>27</v>
      </c>
      <c r="T323" t="s">
        <v>653</v>
      </c>
      <c r="V323" s="3">
        <f t="shared" si="15"/>
        <v>5435206180480.9072</v>
      </c>
      <c r="W323" s="3">
        <f t="shared" si="16"/>
        <v>293213217927592.88</v>
      </c>
      <c r="X323" s="3" t="str">
        <f>VLOOKUP(C323,[1]Mapping!$A:$B,2,FALSE)</f>
        <v>INDI25 INDEX</v>
      </c>
      <c r="Y323" s="3">
        <f t="shared" si="17"/>
        <v>1.8536702468246492E-2</v>
      </c>
      <c r="Z323" s="3" t="e">
        <f>MATCH(Y323,[2]Sheet1!$P:$P,0)</f>
        <v>#N/A</v>
      </c>
    </row>
    <row r="324" spans="1:26" hidden="1" x14ac:dyDescent="0.35">
      <c r="A324">
        <v>25599717</v>
      </c>
      <c r="B324">
        <v>1000123</v>
      </c>
      <c r="C324" t="s">
        <v>646</v>
      </c>
      <c r="D324" t="s">
        <v>647</v>
      </c>
      <c r="E324" t="s">
        <v>321</v>
      </c>
      <c r="F324" t="s">
        <v>322</v>
      </c>
      <c r="G324">
        <v>1294</v>
      </c>
      <c r="H324" t="s">
        <v>286</v>
      </c>
      <c r="I324" t="s">
        <v>287</v>
      </c>
      <c r="J324" t="s">
        <v>25</v>
      </c>
      <c r="K324">
        <v>21211275</v>
      </c>
      <c r="L324">
        <v>339308307.131706</v>
      </c>
      <c r="M324">
        <v>23791</v>
      </c>
      <c r="N324">
        <v>3805.7513909999998</v>
      </c>
      <c r="O324">
        <v>3703.8530409999998</v>
      </c>
      <c r="P324">
        <v>3808.4708129999999</v>
      </c>
      <c r="Q324">
        <v>3805.7513909999998</v>
      </c>
      <c r="R324" t="s">
        <v>26</v>
      </c>
      <c r="S324" t="s">
        <v>27</v>
      </c>
      <c r="T324" t="s">
        <v>654</v>
      </c>
      <c r="V324" s="3">
        <f t="shared" si="15"/>
        <v>8072483934970.417</v>
      </c>
      <c r="W324" s="3">
        <f t="shared" si="16"/>
        <v>293213217927592.88</v>
      </c>
      <c r="X324" s="3" t="str">
        <f>VLOOKUP(C324,[1]Mapping!$A:$B,2,FALSE)</f>
        <v>INDI25 INDEX</v>
      </c>
      <c r="Y324" s="3">
        <f t="shared" si="17"/>
        <v>2.7531105152851142E-2</v>
      </c>
      <c r="Z324" s="3" t="e">
        <f>MATCH(Y324,[2]Sheet1!$P:$P,0)</f>
        <v>#N/A</v>
      </c>
    </row>
    <row r="325" spans="1:26" hidden="1" x14ac:dyDescent="0.35">
      <c r="A325">
        <v>25599718</v>
      </c>
      <c r="B325">
        <v>1000123</v>
      </c>
      <c r="C325" t="s">
        <v>646</v>
      </c>
      <c r="D325" t="s">
        <v>647</v>
      </c>
      <c r="E325" t="s">
        <v>321</v>
      </c>
      <c r="F325" t="s">
        <v>322</v>
      </c>
      <c r="G325">
        <v>1415</v>
      </c>
      <c r="H325" t="s">
        <v>358</v>
      </c>
      <c r="I325" t="s">
        <v>359</v>
      </c>
      <c r="J325" t="s">
        <v>25</v>
      </c>
      <c r="K325">
        <v>21211275</v>
      </c>
      <c r="L325">
        <v>386677199.425668</v>
      </c>
      <c r="M325">
        <v>11380</v>
      </c>
      <c r="N325">
        <v>2074.5506949999999</v>
      </c>
      <c r="O325">
        <v>2063.6128170000002</v>
      </c>
      <c r="P325">
        <v>2103.5360690000002</v>
      </c>
      <c r="Q325">
        <v>2074.5506949999999</v>
      </c>
      <c r="R325" t="s">
        <v>26</v>
      </c>
      <c r="S325" t="s">
        <v>27</v>
      </c>
      <c r="T325" t="s">
        <v>655</v>
      </c>
      <c r="V325" s="3">
        <f t="shared" ref="V325:V388" si="18">L325*M325</f>
        <v>4400386529464.1016</v>
      </c>
      <c r="W325" s="3">
        <f t="shared" ref="W325:W388" si="19">SUMIF(D:D,D:D,V:V)</f>
        <v>293213217927592.88</v>
      </c>
      <c r="X325" s="3" t="str">
        <f>VLOOKUP(C325,[1]Mapping!$A:$B,2,FALSE)</f>
        <v>INDI25 INDEX</v>
      </c>
      <c r="Y325" s="3">
        <f t="shared" ref="Y325:Y388" si="20">V325/W325</f>
        <v>1.5007463035144442E-2</v>
      </c>
      <c r="Z325" s="3" t="e">
        <f>MATCH(Y325,[2]Sheet1!$P:$P,0)</f>
        <v>#N/A</v>
      </c>
    </row>
    <row r="326" spans="1:26" hidden="1" x14ac:dyDescent="0.35">
      <c r="A326">
        <v>25599719</v>
      </c>
      <c r="B326">
        <v>1000123</v>
      </c>
      <c r="C326" t="s">
        <v>646</v>
      </c>
      <c r="D326" t="s">
        <v>647</v>
      </c>
      <c r="E326" t="s">
        <v>321</v>
      </c>
      <c r="F326" t="s">
        <v>322</v>
      </c>
      <c r="G326">
        <v>1732</v>
      </c>
      <c r="H326" t="s">
        <v>195</v>
      </c>
      <c r="I326" t="s">
        <v>196</v>
      </c>
      <c r="J326" t="s">
        <v>25</v>
      </c>
      <c r="K326">
        <v>21211275</v>
      </c>
      <c r="L326">
        <v>158102151.75548401</v>
      </c>
      <c r="M326">
        <v>558311</v>
      </c>
      <c r="N326">
        <v>41614.740485000002</v>
      </c>
      <c r="O326">
        <v>41052.732672999999</v>
      </c>
      <c r="P326">
        <v>41848.488031000001</v>
      </c>
      <c r="Q326">
        <v>41614.740485000002</v>
      </c>
      <c r="R326" t="s">
        <v>26</v>
      </c>
      <c r="S326" t="s">
        <v>27</v>
      </c>
      <c r="T326" t="s">
        <v>656</v>
      </c>
      <c r="V326" s="3">
        <f t="shared" si="18"/>
        <v>88270170448756.031</v>
      </c>
      <c r="W326" s="3">
        <f t="shared" si="19"/>
        <v>293213217927592.88</v>
      </c>
      <c r="X326" s="3" t="str">
        <f>VLOOKUP(C326,[1]Mapping!$A:$B,2,FALSE)</f>
        <v>INDI25 INDEX</v>
      </c>
      <c r="Y326" s="3">
        <f t="shared" si="20"/>
        <v>0.30104430855007969</v>
      </c>
      <c r="Z326" s="3" t="e">
        <f>MATCH(Y326,[2]Sheet1!$P:$P,0)</f>
        <v>#N/A</v>
      </c>
    </row>
    <row r="327" spans="1:26" hidden="1" x14ac:dyDescent="0.35">
      <c r="A327">
        <v>25599720</v>
      </c>
      <c r="B327">
        <v>1000123</v>
      </c>
      <c r="C327" t="s">
        <v>646</v>
      </c>
      <c r="D327" t="s">
        <v>647</v>
      </c>
      <c r="E327" t="s">
        <v>321</v>
      </c>
      <c r="F327" t="s">
        <v>322</v>
      </c>
      <c r="G327">
        <v>1852</v>
      </c>
      <c r="H327" t="s">
        <v>362</v>
      </c>
      <c r="I327" t="s">
        <v>363</v>
      </c>
      <c r="J327" t="s">
        <v>25</v>
      </c>
      <c r="K327">
        <v>21211275</v>
      </c>
      <c r="L327">
        <v>1805262327.04706</v>
      </c>
      <c r="M327">
        <v>14595</v>
      </c>
      <c r="N327">
        <v>12421.602973999999</v>
      </c>
      <c r="O327">
        <v>12319.472631000001</v>
      </c>
      <c r="P327">
        <v>12524.584403000001</v>
      </c>
      <c r="Q327">
        <v>12421.602973999999</v>
      </c>
      <c r="R327" t="s">
        <v>26</v>
      </c>
      <c r="S327" t="s">
        <v>27</v>
      </c>
      <c r="T327" t="s">
        <v>657</v>
      </c>
      <c r="V327" s="3">
        <f t="shared" si="18"/>
        <v>26347803663251.84</v>
      </c>
      <c r="W327" s="3">
        <f t="shared" si="19"/>
        <v>293213217927592.88</v>
      </c>
      <c r="X327" s="3" t="str">
        <f>VLOOKUP(C327,[1]Mapping!$A:$B,2,FALSE)</f>
        <v>INDI25 INDEX</v>
      </c>
      <c r="Y327" s="3">
        <f t="shared" si="20"/>
        <v>8.9858853736117253E-2</v>
      </c>
      <c r="Z327" s="3" t="e">
        <f>MATCH(Y327,[2]Sheet1!$P:$P,0)</f>
        <v>#N/A</v>
      </c>
    </row>
    <row r="328" spans="1:26" hidden="1" x14ac:dyDescent="0.35">
      <c r="A328">
        <v>25599721</v>
      </c>
      <c r="B328">
        <v>1000123</v>
      </c>
      <c r="C328" t="s">
        <v>646</v>
      </c>
      <c r="D328" t="s">
        <v>647</v>
      </c>
      <c r="E328" t="s">
        <v>321</v>
      </c>
      <c r="F328" t="s">
        <v>322</v>
      </c>
      <c r="G328">
        <v>1923</v>
      </c>
      <c r="H328" t="s">
        <v>365</v>
      </c>
      <c r="I328" t="s">
        <v>366</v>
      </c>
      <c r="J328" t="s">
        <v>25</v>
      </c>
      <c r="K328">
        <v>21211275</v>
      </c>
      <c r="L328">
        <v>236728479.27367201</v>
      </c>
      <c r="M328">
        <v>37105</v>
      </c>
      <c r="N328">
        <v>4141.1043049999998</v>
      </c>
      <c r="O328">
        <v>4083.516114</v>
      </c>
      <c r="P328">
        <v>4150.7023369999997</v>
      </c>
      <c r="Q328">
        <v>4141.1043049999998</v>
      </c>
      <c r="R328" t="s">
        <v>26</v>
      </c>
      <c r="S328" t="s">
        <v>27</v>
      </c>
      <c r="T328" t="s">
        <v>658</v>
      </c>
      <c r="V328" s="3">
        <f t="shared" si="18"/>
        <v>8783810223449.5996</v>
      </c>
      <c r="W328" s="3">
        <f t="shared" si="19"/>
        <v>293213217927592.88</v>
      </c>
      <c r="X328" s="3" t="str">
        <f>VLOOKUP(C328,[1]Mapping!$A:$B,2,FALSE)</f>
        <v>INDI25 INDEX</v>
      </c>
      <c r="Y328" s="3">
        <f t="shared" si="20"/>
        <v>2.995707453276784E-2</v>
      </c>
      <c r="Z328" s="3" t="e">
        <f>MATCH(Y328,[2]Sheet1!$P:$P,0)</f>
        <v>#N/A</v>
      </c>
    </row>
    <row r="329" spans="1:26" hidden="1" x14ac:dyDescent="0.35">
      <c r="A329">
        <v>25599722</v>
      </c>
      <c r="B329">
        <v>1000123</v>
      </c>
      <c r="C329" t="s">
        <v>646</v>
      </c>
      <c r="D329" t="s">
        <v>647</v>
      </c>
      <c r="E329" t="s">
        <v>321</v>
      </c>
      <c r="F329" t="s">
        <v>322</v>
      </c>
      <c r="G329">
        <v>2064</v>
      </c>
      <c r="H329" t="s">
        <v>79</v>
      </c>
      <c r="I329" t="s">
        <v>80</v>
      </c>
      <c r="J329" t="s">
        <v>25</v>
      </c>
      <c r="K329">
        <v>21211275</v>
      </c>
      <c r="L329">
        <v>1358934860.61269</v>
      </c>
      <c r="M329">
        <v>1349</v>
      </c>
      <c r="N329">
        <v>864.25880900000004</v>
      </c>
      <c r="O329">
        <v>850.80481699999996</v>
      </c>
      <c r="P329">
        <v>866.18080699999996</v>
      </c>
      <c r="Q329">
        <v>864.25880900000004</v>
      </c>
      <c r="R329" t="s">
        <v>26</v>
      </c>
      <c r="S329" t="s">
        <v>27</v>
      </c>
      <c r="T329" t="s">
        <v>659</v>
      </c>
      <c r="V329" s="3">
        <f t="shared" si="18"/>
        <v>1833203126966.5188</v>
      </c>
      <c r="W329" s="3">
        <f t="shared" si="19"/>
        <v>293213217927592.88</v>
      </c>
      <c r="X329" s="3" t="str">
        <f>VLOOKUP(C329,[1]Mapping!$A:$B,2,FALSE)</f>
        <v>INDI25 INDEX</v>
      </c>
      <c r="Y329" s="3">
        <f t="shared" si="20"/>
        <v>6.2521162583441805E-3</v>
      </c>
      <c r="Z329" s="3" t="e">
        <f>MATCH(Y329,[2]Sheet1!$P:$P,0)</f>
        <v>#N/A</v>
      </c>
    </row>
    <row r="330" spans="1:26" hidden="1" x14ac:dyDescent="0.35">
      <c r="A330">
        <v>25599723</v>
      </c>
      <c r="B330">
        <v>1000123</v>
      </c>
      <c r="C330" t="s">
        <v>646</v>
      </c>
      <c r="D330" t="s">
        <v>647</v>
      </c>
      <c r="E330" t="s">
        <v>321</v>
      </c>
      <c r="F330" t="s">
        <v>322</v>
      </c>
      <c r="G330">
        <v>2198</v>
      </c>
      <c r="H330" t="s">
        <v>226</v>
      </c>
      <c r="I330" t="s">
        <v>227</v>
      </c>
      <c r="J330" t="s">
        <v>25</v>
      </c>
      <c r="K330">
        <v>21211275</v>
      </c>
      <c r="L330">
        <v>898671228.05975401</v>
      </c>
      <c r="M330">
        <v>4889</v>
      </c>
      <c r="N330">
        <v>2071.3529159999998</v>
      </c>
      <c r="O330">
        <v>2012.4619250000001</v>
      </c>
      <c r="P330">
        <v>2071.3529159999998</v>
      </c>
      <c r="Q330">
        <v>2071.3529159999998</v>
      </c>
      <c r="R330" t="s">
        <v>26</v>
      </c>
      <c r="S330" t="s">
        <v>27</v>
      </c>
      <c r="T330" t="s">
        <v>660</v>
      </c>
      <c r="V330" s="3">
        <f t="shared" si="18"/>
        <v>4393603633984.1372</v>
      </c>
      <c r="W330" s="3">
        <f t="shared" si="19"/>
        <v>293213217927592.88</v>
      </c>
      <c r="X330" s="3" t="str">
        <f>VLOOKUP(C330,[1]Mapping!$A:$B,2,FALSE)</f>
        <v>INDI25 INDEX</v>
      </c>
      <c r="Y330" s="3">
        <f t="shared" si="20"/>
        <v>1.4984330055233423E-2</v>
      </c>
      <c r="Z330" s="3" t="e">
        <f>MATCH(Y330,[2]Sheet1!$P:$P,0)</f>
        <v>#N/A</v>
      </c>
    </row>
    <row r="331" spans="1:26" hidden="1" x14ac:dyDescent="0.35">
      <c r="A331">
        <v>25599724</v>
      </c>
      <c r="B331">
        <v>1000123</v>
      </c>
      <c r="C331" t="s">
        <v>646</v>
      </c>
      <c r="D331" t="s">
        <v>647</v>
      </c>
      <c r="E331" t="s">
        <v>321</v>
      </c>
      <c r="F331" t="s">
        <v>322</v>
      </c>
      <c r="G331">
        <v>2320</v>
      </c>
      <c r="H331" t="s">
        <v>82</v>
      </c>
      <c r="I331" t="s">
        <v>83</v>
      </c>
      <c r="J331" t="s">
        <v>25</v>
      </c>
      <c r="K331">
        <v>21211275</v>
      </c>
      <c r="L331">
        <v>370870431.41751403</v>
      </c>
      <c r="M331">
        <v>7045</v>
      </c>
      <c r="N331">
        <v>1231.7893140000001</v>
      </c>
      <c r="O331">
        <v>1202.4152039999999</v>
      </c>
      <c r="P331">
        <v>1233.188081</v>
      </c>
      <c r="Q331">
        <v>1231.7893140000001</v>
      </c>
      <c r="R331" t="s">
        <v>26</v>
      </c>
      <c r="S331" t="s">
        <v>27</v>
      </c>
      <c r="T331" t="s">
        <v>661</v>
      </c>
      <c r="V331" s="3">
        <f t="shared" si="18"/>
        <v>2612782189336.3862</v>
      </c>
      <c r="W331" s="3">
        <f t="shared" si="19"/>
        <v>293213217927592.88</v>
      </c>
      <c r="X331" s="3" t="str">
        <f>VLOOKUP(C331,[1]Mapping!$A:$B,2,FALSE)</f>
        <v>INDI25 INDEX</v>
      </c>
      <c r="Y331" s="3">
        <f t="shared" si="20"/>
        <v>8.9108608670622619E-3</v>
      </c>
      <c r="Z331" s="3" t="e">
        <f>MATCH(Y331,[2]Sheet1!$P:$P,0)</f>
        <v>#N/A</v>
      </c>
    </row>
    <row r="332" spans="1:26" hidden="1" x14ac:dyDescent="0.35">
      <c r="A332">
        <v>25599725</v>
      </c>
      <c r="B332">
        <v>1000123</v>
      </c>
      <c r="C332" t="s">
        <v>646</v>
      </c>
      <c r="D332" t="s">
        <v>647</v>
      </c>
      <c r="E332" t="s">
        <v>321</v>
      </c>
      <c r="F332" t="s">
        <v>322</v>
      </c>
      <c r="G332">
        <v>6199</v>
      </c>
      <c r="H332" t="s">
        <v>97</v>
      </c>
      <c r="I332" t="s">
        <v>98</v>
      </c>
      <c r="J332" t="s">
        <v>25</v>
      </c>
      <c r="K332">
        <v>21211275</v>
      </c>
      <c r="L332">
        <v>192327704.04177001</v>
      </c>
      <c r="M332">
        <v>10949</v>
      </c>
      <c r="N332">
        <v>992.772019</v>
      </c>
      <c r="O332">
        <v>986.96898599999997</v>
      </c>
      <c r="P332">
        <v>1001.204551</v>
      </c>
      <c r="Q332">
        <v>992.772019</v>
      </c>
      <c r="R332" t="s">
        <v>26</v>
      </c>
      <c r="S332" t="s">
        <v>27</v>
      </c>
      <c r="T332" t="s">
        <v>662</v>
      </c>
      <c r="V332" s="3">
        <f t="shared" si="18"/>
        <v>2105796031553.3398</v>
      </c>
      <c r="W332" s="3">
        <f t="shared" si="19"/>
        <v>293213217927592.88</v>
      </c>
      <c r="X332" s="3" t="str">
        <f>VLOOKUP(C332,[1]Mapping!$A:$B,2,FALSE)</f>
        <v>INDI25 INDEX</v>
      </c>
      <c r="Y332" s="3">
        <f t="shared" si="20"/>
        <v>7.1817909384745155E-3</v>
      </c>
      <c r="Z332" s="3" t="e">
        <f>MATCH(Y332,[2]Sheet1!$P:$P,0)</f>
        <v>#N/A</v>
      </c>
    </row>
    <row r="333" spans="1:26" hidden="1" x14ac:dyDescent="0.35">
      <c r="A333">
        <v>25599726</v>
      </c>
      <c r="B333">
        <v>1000123</v>
      </c>
      <c r="C333" t="s">
        <v>646</v>
      </c>
      <c r="D333" t="s">
        <v>647</v>
      </c>
      <c r="E333" t="s">
        <v>321</v>
      </c>
      <c r="F333" t="s">
        <v>322</v>
      </c>
      <c r="G333">
        <v>10019</v>
      </c>
      <c r="H333" t="s">
        <v>376</v>
      </c>
      <c r="I333" t="s">
        <v>377</v>
      </c>
      <c r="J333" t="s">
        <v>25</v>
      </c>
      <c r="K333">
        <v>21211275</v>
      </c>
      <c r="L333">
        <v>187773358.96176001</v>
      </c>
      <c r="M333">
        <v>26933</v>
      </c>
      <c r="N333">
        <v>2384.2507700000001</v>
      </c>
      <c r="O333">
        <v>2373.185113</v>
      </c>
      <c r="P333">
        <v>2478.7072210000001</v>
      </c>
      <c r="Q333">
        <v>2384.2507700000001</v>
      </c>
      <c r="R333" t="s">
        <v>26</v>
      </c>
      <c r="S333" t="s">
        <v>27</v>
      </c>
      <c r="T333" t="s">
        <v>663</v>
      </c>
      <c r="V333" s="3">
        <f t="shared" si="18"/>
        <v>5057299876917.082</v>
      </c>
      <c r="W333" s="3">
        <f t="shared" si="19"/>
        <v>293213217927592.88</v>
      </c>
      <c r="X333" s="3" t="str">
        <f>VLOOKUP(C333,[1]Mapping!$A:$B,2,FALSE)</f>
        <v>INDI25 INDEX</v>
      </c>
      <c r="Y333" s="3">
        <f t="shared" si="20"/>
        <v>1.7247857762558133E-2</v>
      </c>
      <c r="Z333" s="3" t="e">
        <f>MATCH(Y333,[2]Sheet1!$P:$P,0)</f>
        <v>#N/A</v>
      </c>
    </row>
    <row r="334" spans="1:26" hidden="1" x14ac:dyDescent="0.35">
      <c r="A334">
        <v>25599727</v>
      </c>
      <c r="B334">
        <v>1000123</v>
      </c>
      <c r="C334" t="s">
        <v>646</v>
      </c>
      <c r="D334" t="s">
        <v>647</v>
      </c>
      <c r="E334" t="s">
        <v>321</v>
      </c>
      <c r="F334" t="s">
        <v>322</v>
      </c>
      <c r="G334">
        <v>12511</v>
      </c>
      <c r="H334" t="s">
        <v>198</v>
      </c>
      <c r="I334" t="s">
        <v>199</v>
      </c>
      <c r="J334" t="s">
        <v>25</v>
      </c>
      <c r="K334">
        <v>21211275</v>
      </c>
      <c r="L334">
        <v>206194397.83034399</v>
      </c>
      <c r="M334">
        <v>90532</v>
      </c>
      <c r="N334">
        <v>8800.5983720000004</v>
      </c>
      <c r="O334">
        <v>8755.687441</v>
      </c>
      <c r="P334">
        <v>8876.1303929999995</v>
      </c>
      <c r="Q334">
        <v>8800.5983720000004</v>
      </c>
      <c r="R334" t="s">
        <v>26</v>
      </c>
      <c r="S334" t="s">
        <v>27</v>
      </c>
      <c r="T334" t="s">
        <v>664</v>
      </c>
      <c r="V334" s="3">
        <f t="shared" si="18"/>
        <v>18667191224376.703</v>
      </c>
      <c r="W334" s="3">
        <f t="shared" si="19"/>
        <v>293213217927592.88</v>
      </c>
      <c r="X334" s="3" t="str">
        <f>VLOOKUP(C334,[1]Mapping!$A:$B,2,FALSE)</f>
        <v>INDI25 INDEX</v>
      </c>
      <c r="Y334" s="3">
        <f t="shared" si="20"/>
        <v>6.3664221402823823E-2</v>
      </c>
      <c r="Z334" s="3" t="e">
        <f>MATCH(Y334,[2]Sheet1!$P:$P,0)</f>
        <v>#N/A</v>
      </c>
    </row>
    <row r="335" spans="1:26" hidden="1" x14ac:dyDescent="0.35">
      <c r="A335">
        <v>25599728</v>
      </c>
      <c r="B335">
        <v>1000123</v>
      </c>
      <c r="C335" t="s">
        <v>646</v>
      </c>
      <c r="D335" t="s">
        <v>647</v>
      </c>
      <c r="E335" t="s">
        <v>321</v>
      </c>
      <c r="F335" t="s">
        <v>322</v>
      </c>
      <c r="G335">
        <v>12917</v>
      </c>
      <c r="H335" t="s">
        <v>383</v>
      </c>
      <c r="I335" t="s">
        <v>384</v>
      </c>
      <c r="J335" t="s">
        <v>25</v>
      </c>
      <c r="K335">
        <v>21211275</v>
      </c>
      <c r="L335">
        <v>595361762.34091604</v>
      </c>
      <c r="M335">
        <v>14287</v>
      </c>
      <c r="N335">
        <v>4010.1000519999998</v>
      </c>
      <c r="O335">
        <v>3945.5432510000001</v>
      </c>
      <c r="P335">
        <v>4019.0818669999999</v>
      </c>
      <c r="Q335">
        <v>4010.1000519999998</v>
      </c>
      <c r="R335" t="s">
        <v>26</v>
      </c>
      <c r="S335" t="s">
        <v>27</v>
      </c>
      <c r="T335" t="s">
        <v>665</v>
      </c>
      <c r="V335" s="3">
        <f t="shared" si="18"/>
        <v>8505933498564.667</v>
      </c>
      <c r="W335" s="3">
        <f t="shared" si="19"/>
        <v>293213217927592.88</v>
      </c>
      <c r="X335" s="3" t="str">
        <f>VLOOKUP(C335,[1]Mapping!$A:$B,2,FALSE)</f>
        <v>INDI25 INDEX</v>
      </c>
      <c r="Y335" s="3">
        <f t="shared" si="20"/>
        <v>2.9009379449821231E-2</v>
      </c>
      <c r="Z335" s="3" t="e">
        <f>MATCH(Y335,[2]Sheet1!$P:$P,0)</f>
        <v>#N/A</v>
      </c>
    </row>
    <row r="336" spans="1:26" hidden="1" x14ac:dyDescent="0.35">
      <c r="A336">
        <v>25599729</v>
      </c>
      <c r="B336">
        <v>1000123</v>
      </c>
      <c r="C336" t="s">
        <v>646</v>
      </c>
      <c r="D336" t="s">
        <v>647</v>
      </c>
      <c r="E336" t="s">
        <v>321</v>
      </c>
      <c r="F336" t="s">
        <v>322</v>
      </c>
      <c r="G336">
        <v>14071</v>
      </c>
      <c r="H336" t="s">
        <v>106</v>
      </c>
      <c r="I336" t="s">
        <v>107</v>
      </c>
      <c r="J336" t="s">
        <v>25</v>
      </c>
      <c r="K336">
        <v>21211275</v>
      </c>
      <c r="L336">
        <v>1369680934.4281199</v>
      </c>
      <c r="M336">
        <v>1353</v>
      </c>
      <c r="N336">
        <v>873.67605400000002</v>
      </c>
      <c r="O336">
        <v>865.28153099999997</v>
      </c>
      <c r="P336">
        <v>878.19618100000002</v>
      </c>
      <c r="Q336">
        <v>873.67605400000002</v>
      </c>
      <c r="R336" t="s">
        <v>26</v>
      </c>
      <c r="S336" t="s">
        <v>27</v>
      </c>
      <c r="T336" t="s">
        <v>666</v>
      </c>
      <c r="V336" s="3">
        <f t="shared" si="18"/>
        <v>1853178304281.2463</v>
      </c>
      <c r="W336" s="3">
        <f t="shared" si="19"/>
        <v>293213217927592.88</v>
      </c>
      <c r="X336" s="3" t="str">
        <f>VLOOKUP(C336,[1]Mapping!$A:$B,2,FALSE)</f>
        <v>INDI25 INDEX</v>
      </c>
      <c r="Y336" s="3">
        <f t="shared" si="20"/>
        <v>6.3202413498932948E-3</v>
      </c>
      <c r="Z336" s="3" t="e">
        <f>MATCH(Y336,[2]Sheet1!$P:$P,0)</f>
        <v>#N/A</v>
      </c>
    </row>
    <row r="337" spans="1:26" hidden="1" x14ac:dyDescent="0.35">
      <c r="A337">
        <v>25599730</v>
      </c>
      <c r="B337">
        <v>1000123</v>
      </c>
      <c r="C337" t="s">
        <v>646</v>
      </c>
      <c r="D337" t="s">
        <v>647</v>
      </c>
      <c r="E337" t="s">
        <v>321</v>
      </c>
      <c r="F337" t="s">
        <v>322</v>
      </c>
      <c r="G337">
        <v>59560</v>
      </c>
      <c r="H337" t="s">
        <v>389</v>
      </c>
      <c r="I337" t="s">
        <v>390</v>
      </c>
      <c r="J337" t="s">
        <v>25</v>
      </c>
      <c r="K337">
        <v>21211275</v>
      </c>
      <c r="L337">
        <v>335303243.18457597</v>
      </c>
      <c r="M337">
        <v>45685</v>
      </c>
      <c r="N337">
        <v>7221.7858960000003</v>
      </c>
      <c r="O337">
        <v>7129.3103629999996</v>
      </c>
      <c r="P337">
        <v>7259.724577</v>
      </c>
      <c r="Q337">
        <v>7221.7858960000003</v>
      </c>
      <c r="R337" t="s">
        <v>26</v>
      </c>
      <c r="S337" t="s">
        <v>27</v>
      </c>
      <c r="T337" t="s">
        <v>667</v>
      </c>
      <c r="V337" s="3">
        <f t="shared" si="18"/>
        <v>15318328664887.354</v>
      </c>
      <c r="W337" s="3">
        <f t="shared" si="19"/>
        <v>293213217927592.88</v>
      </c>
      <c r="X337" s="3" t="str">
        <f>VLOOKUP(C337,[1]Mapping!$A:$B,2,FALSE)</f>
        <v>INDI25 INDEX</v>
      </c>
      <c r="Y337" s="3">
        <f t="shared" si="20"/>
        <v>5.2242967670953079E-2</v>
      </c>
      <c r="Z337" s="3" t="e">
        <f>MATCH(Y337,[2]Sheet1!$P:$P,0)</f>
        <v>#N/A</v>
      </c>
    </row>
    <row r="338" spans="1:26" hidden="1" x14ac:dyDescent="0.35">
      <c r="A338">
        <v>25599731</v>
      </c>
      <c r="B338">
        <v>1000123</v>
      </c>
      <c r="C338" t="s">
        <v>646</v>
      </c>
      <c r="D338" t="s">
        <v>647</v>
      </c>
      <c r="E338" t="s">
        <v>321</v>
      </c>
      <c r="F338" t="s">
        <v>322</v>
      </c>
      <c r="G338">
        <v>64379</v>
      </c>
      <c r="H338" t="s">
        <v>590</v>
      </c>
      <c r="I338" t="s">
        <v>591</v>
      </c>
      <c r="J338" t="s">
        <v>25</v>
      </c>
      <c r="K338">
        <v>21211275</v>
      </c>
      <c r="L338">
        <v>471267810.939156</v>
      </c>
      <c r="M338">
        <v>3200</v>
      </c>
      <c r="N338">
        <v>710.969517</v>
      </c>
      <c r="O338">
        <v>695.41705899999999</v>
      </c>
      <c r="P338">
        <v>714.08000900000002</v>
      </c>
      <c r="Q338">
        <v>710.969517</v>
      </c>
      <c r="R338" t="s">
        <v>26</v>
      </c>
      <c r="S338" t="s">
        <v>27</v>
      </c>
      <c r="T338" t="s">
        <v>668</v>
      </c>
      <c r="V338" s="3">
        <f t="shared" si="18"/>
        <v>1508056995005.2991</v>
      </c>
      <c r="W338" s="3">
        <f t="shared" si="19"/>
        <v>293213217927592.88</v>
      </c>
      <c r="X338" s="3" t="str">
        <f>VLOOKUP(C338,[1]Mapping!$A:$B,2,FALSE)</f>
        <v>INDI25 INDEX</v>
      </c>
      <c r="Y338" s="3">
        <f t="shared" si="20"/>
        <v>5.1432094557814379E-3</v>
      </c>
      <c r="Z338" s="3" t="e">
        <f>MATCH(Y338,[2]Sheet1!$P:$P,0)</f>
        <v>#N/A</v>
      </c>
    </row>
    <row r="339" spans="1:26" hidden="1" x14ac:dyDescent="0.35">
      <c r="A339">
        <v>25599732</v>
      </c>
      <c r="B339">
        <v>1000123</v>
      </c>
      <c r="C339" t="s">
        <v>646</v>
      </c>
      <c r="D339" t="s">
        <v>647</v>
      </c>
      <c r="E339" t="s">
        <v>321</v>
      </c>
      <c r="F339" t="s">
        <v>322</v>
      </c>
      <c r="G339">
        <v>64732</v>
      </c>
      <c r="H339" t="s">
        <v>392</v>
      </c>
      <c r="I339" t="s">
        <v>393</v>
      </c>
      <c r="J339" t="s">
        <v>25</v>
      </c>
      <c r="K339">
        <v>21211275</v>
      </c>
      <c r="L339">
        <v>92349105.916494995</v>
      </c>
      <c r="M339">
        <v>120840</v>
      </c>
      <c r="N339">
        <v>5261.1009750000003</v>
      </c>
      <c r="O339">
        <v>5227.3156859999999</v>
      </c>
      <c r="P339">
        <v>5273.3350810000002</v>
      </c>
      <c r="Q339">
        <v>5261.1009750000003</v>
      </c>
      <c r="R339" t="s">
        <v>26</v>
      </c>
      <c r="S339" t="s">
        <v>27</v>
      </c>
      <c r="T339" t="s">
        <v>669</v>
      </c>
      <c r="V339" s="3">
        <f t="shared" si="18"/>
        <v>11159465958949.256</v>
      </c>
      <c r="W339" s="3">
        <f t="shared" si="19"/>
        <v>293213217927592.88</v>
      </c>
      <c r="X339" s="3" t="str">
        <f>VLOOKUP(C339,[1]Mapping!$A:$B,2,FALSE)</f>
        <v>INDI25 INDEX</v>
      </c>
      <c r="Y339" s="3">
        <f t="shared" si="20"/>
        <v>3.8059218604889138E-2</v>
      </c>
      <c r="Z339" s="3" t="e">
        <f>MATCH(Y339,[2]Sheet1!$P:$P,0)</f>
        <v>#N/A</v>
      </c>
    </row>
    <row r="340" spans="1:26" hidden="1" x14ac:dyDescent="0.35">
      <c r="A340">
        <v>25599733</v>
      </c>
      <c r="B340">
        <v>1000123</v>
      </c>
      <c r="C340" t="s">
        <v>646</v>
      </c>
      <c r="D340" t="s">
        <v>647</v>
      </c>
      <c r="E340" t="s">
        <v>321</v>
      </c>
      <c r="F340" t="s">
        <v>322</v>
      </c>
      <c r="G340">
        <v>71713</v>
      </c>
      <c r="H340" t="s">
        <v>232</v>
      </c>
      <c r="I340" t="s">
        <v>233</v>
      </c>
      <c r="J340" t="s">
        <v>25</v>
      </c>
      <c r="K340">
        <v>21211275</v>
      </c>
      <c r="L340">
        <v>2644509338.4864001</v>
      </c>
      <c r="M340">
        <v>2765</v>
      </c>
      <c r="N340">
        <v>3447.255443</v>
      </c>
      <c r="O340">
        <v>3437.2814669999998</v>
      </c>
      <c r="P340">
        <v>3522.0602629999998</v>
      </c>
      <c r="Q340">
        <v>3447.255443</v>
      </c>
      <c r="R340" t="s">
        <v>26</v>
      </c>
      <c r="S340" t="s">
        <v>27</v>
      </c>
      <c r="T340" t="s">
        <v>670</v>
      </c>
      <c r="V340" s="3">
        <f t="shared" si="18"/>
        <v>7312068320914.8965</v>
      </c>
      <c r="W340" s="3">
        <f t="shared" si="19"/>
        <v>293213217927592.88</v>
      </c>
      <c r="X340" s="3" t="str">
        <f>VLOOKUP(C340,[1]Mapping!$A:$B,2,FALSE)</f>
        <v>INDI25 INDEX</v>
      </c>
      <c r="Y340" s="3">
        <f t="shared" si="20"/>
        <v>2.4937717244113342E-2</v>
      </c>
      <c r="Z340" s="3" t="e">
        <f>MATCH(Y340,[2]Sheet1!$P:$P,0)</f>
        <v>#N/A</v>
      </c>
    </row>
    <row r="341" spans="1:26" hidden="1" x14ac:dyDescent="0.35">
      <c r="A341">
        <v>25599734</v>
      </c>
      <c r="B341">
        <v>1000123</v>
      </c>
      <c r="C341" t="s">
        <v>646</v>
      </c>
      <c r="D341" t="s">
        <v>647</v>
      </c>
      <c r="E341" t="s">
        <v>321</v>
      </c>
      <c r="F341" t="s">
        <v>322</v>
      </c>
      <c r="G341">
        <v>82002</v>
      </c>
      <c r="H341" t="s">
        <v>116</v>
      </c>
      <c r="I341" t="s">
        <v>117</v>
      </c>
      <c r="J341" t="s">
        <v>25</v>
      </c>
      <c r="K341">
        <v>21211275</v>
      </c>
      <c r="L341">
        <v>224211438.66368401</v>
      </c>
      <c r="M341">
        <v>11940</v>
      </c>
      <c r="N341">
        <v>1262.1045059999999</v>
      </c>
      <c r="O341">
        <v>1242.9721010000001</v>
      </c>
      <c r="P341">
        <v>1267.8125170000001</v>
      </c>
      <c r="Q341">
        <v>1262.1045059999999</v>
      </c>
      <c r="R341" t="s">
        <v>26</v>
      </c>
      <c r="S341" t="s">
        <v>27</v>
      </c>
      <c r="T341" t="s">
        <v>671</v>
      </c>
      <c r="V341" s="3">
        <f t="shared" si="18"/>
        <v>2677084577644.3872</v>
      </c>
      <c r="W341" s="3">
        <f t="shared" si="19"/>
        <v>293213217927592.88</v>
      </c>
      <c r="X341" s="3" t="str">
        <f>VLOOKUP(C341,[1]Mapping!$A:$B,2,FALSE)</f>
        <v>INDI25 INDEX</v>
      </c>
      <c r="Y341" s="3">
        <f t="shared" si="20"/>
        <v>9.1301633554101095E-3</v>
      </c>
      <c r="Z341" s="3" t="e">
        <f>MATCH(Y341,[2]Sheet1!$P:$P,0)</f>
        <v>#N/A</v>
      </c>
    </row>
    <row r="342" spans="1:26" hidden="1" x14ac:dyDescent="0.35">
      <c r="A342">
        <v>25599735</v>
      </c>
      <c r="B342">
        <v>1000123</v>
      </c>
      <c r="C342" t="s">
        <v>646</v>
      </c>
      <c r="D342" t="s">
        <v>647</v>
      </c>
      <c r="E342" t="s">
        <v>321</v>
      </c>
      <c r="F342" t="s">
        <v>322</v>
      </c>
      <c r="G342">
        <v>86791</v>
      </c>
      <c r="H342" t="s">
        <v>201</v>
      </c>
      <c r="I342" t="s">
        <v>202</v>
      </c>
      <c r="J342" t="s">
        <v>25</v>
      </c>
      <c r="K342">
        <v>21211275</v>
      </c>
      <c r="L342">
        <v>281082202.61474401</v>
      </c>
      <c r="M342">
        <v>102706</v>
      </c>
      <c r="N342">
        <v>13610.133620000001</v>
      </c>
      <c r="O342">
        <v>13481.461101000001</v>
      </c>
      <c r="P342">
        <v>13639.419539</v>
      </c>
      <c r="Q342">
        <v>13610.133620000001</v>
      </c>
      <c r="R342" t="s">
        <v>26</v>
      </c>
      <c r="S342" t="s">
        <v>27</v>
      </c>
      <c r="T342" t="s">
        <v>672</v>
      </c>
      <c r="V342" s="3">
        <f t="shared" si="18"/>
        <v>28868828701749.898</v>
      </c>
      <c r="W342" s="3">
        <f t="shared" si="19"/>
        <v>293213217927592.88</v>
      </c>
      <c r="X342" s="3" t="str">
        <f>VLOOKUP(C342,[1]Mapping!$A:$B,2,FALSE)</f>
        <v>INDI25 INDEX</v>
      </c>
      <c r="Y342" s="3">
        <f t="shared" si="20"/>
        <v>9.8456777991771396E-2</v>
      </c>
      <c r="Z342" s="3" t="e">
        <f>MATCH(Y342,[2]Sheet1!$P:$P,0)</f>
        <v>#N/A</v>
      </c>
    </row>
    <row r="343" spans="1:26" hidden="1" x14ac:dyDescent="0.35">
      <c r="A343">
        <v>25599459</v>
      </c>
      <c r="B343">
        <v>1000124</v>
      </c>
      <c r="C343" t="s">
        <v>673</v>
      </c>
      <c r="D343" t="s">
        <v>674</v>
      </c>
      <c r="E343" t="s">
        <v>321</v>
      </c>
      <c r="F343" t="s">
        <v>322</v>
      </c>
      <c r="G343">
        <v>193</v>
      </c>
      <c r="H343" t="s">
        <v>343</v>
      </c>
      <c r="I343" t="s">
        <v>344</v>
      </c>
      <c r="J343" t="s">
        <v>25</v>
      </c>
      <c r="K343">
        <v>95266315</v>
      </c>
      <c r="L343">
        <v>246854438.91902801</v>
      </c>
      <c r="M343">
        <v>13374</v>
      </c>
      <c r="N343">
        <v>346.54759799999999</v>
      </c>
      <c r="O343">
        <v>331.98503199999999</v>
      </c>
      <c r="P343">
        <v>346.54759799999999</v>
      </c>
      <c r="Q343">
        <v>346.54759799999999</v>
      </c>
      <c r="R343" t="s">
        <v>26</v>
      </c>
      <c r="S343" t="s">
        <v>27</v>
      </c>
      <c r="T343" t="s">
        <v>675</v>
      </c>
      <c r="V343" s="3">
        <f t="shared" si="18"/>
        <v>3301431266103.0806</v>
      </c>
      <c r="W343" s="3">
        <f t="shared" si="19"/>
        <v>204052889644114.28</v>
      </c>
      <c r="X343" s="3" t="str">
        <f>VLOOKUP(C343,[1]Mapping!$A:$B,2,FALSE)</f>
        <v>FINI15 INDEX</v>
      </c>
      <c r="Y343" s="3">
        <f t="shared" si="20"/>
        <v>1.617929190741214E-2</v>
      </c>
      <c r="Z343" s="3" t="e">
        <f>MATCH(Y343,[2]Sheet1!$P:$P,0)</f>
        <v>#N/A</v>
      </c>
    </row>
    <row r="344" spans="1:26" hidden="1" x14ac:dyDescent="0.35">
      <c r="A344">
        <v>25599460</v>
      </c>
      <c r="B344">
        <v>1000124</v>
      </c>
      <c r="C344" t="s">
        <v>673</v>
      </c>
      <c r="D344" t="s">
        <v>674</v>
      </c>
      <c r="E344" t="s">
        <v>321</v>
      </c>
      <c r="F344" t="s">
        <v>322</v>
      </c>
      <c r="G344">
        <v>201</v>
      </c>
      <c r="H344" t="s">
        <v>132</v>
      </c>
      <c r="I344" t="s">
        <v>133</v>
      </c>
      <c r="J344" t="s">
        <v>25</v>
      </c>
      <c r="K344">
        <v>95266315</v>
      </c>
      <c r="L344">
        <v>454837582.458</v>
      </c>
      <c r="M344">
        <v>24566</v>
      </c>
      <c r="N344">
        <v>1172.8741729999999</v>
      </c>
      <c r="O344">
        <v>1148.715811</v>
      </c>
      <c r="P344">
        <v>1172.8741729999999</v>
      </c>
      <c r="Q344">
        <v>1172.8741729999999</v>
      </c>
      <c r="R344" t="s">
        <v>26</v>
      </c>
      <c r="S344" t="s">
        <v>27</v>
      </c>
      <c r="T344" t="s">
        <v>676</v>
      </c>
      <c r="V344" s="3">
        <f t="shared" si="18"/>
        <v>11173540050663.229</v>
      </c>
      <c r="W344" s="3">
        <f t="shared" si="19"/>
        <v>204052889644114.28</v>
      </c>
      <c r="X344" s="3" t="str">
        <f>VLOOKUP(C344,[1]Mapping!$A:$B,2,FALSE)</f>
        <v>FINI15 INDEX</v>
      </c>
      <c r="Y344" s="3">
        <f t="shared" si="20"/>
        <v>5.4758058413928071E-2</v>
      </c>
      <c r="Z344" s="3" t="e">
        <f>MATCH(Y344,[2]Sheet1!$P:$P,0)</f>
        <v>#N/A</v>
      </c>
    </row>
    <row r="345" spans="1:26" hidden="1" x14ac:dyDescent="0.35">
      <c r="A345">
        <v>25599461</v>
      </c>
      <c r="B345">
        <v>1000124</v>
      </c>
      <c r="C345" t="s">
        <v>673</v>
      </c>
      <c r="D345" t="s">
        <v>674</v>
      </c>
      <c r="E345" t="s">
        <v>321</v>
      </c>
      <c r="F345" t="s">
        <v>322</v>
      </c>
      <c r="G345">
        <v>209</v>
      </c>
      <c r="H345" t="s">
        <v>237</v>
      </c>
      <c r="I345" t="s">
        <v>238</v>
      </c>
      <c r="J345" t="s">
        <v>25</v>
      </c>
      <c r="K345">
        <v>95266315</v>
      </c>
      <c r="L345">
        <v>1311774036.19824</v>
      </c>
      <c r="M345">
        <v>23206</v>
      </c>
      <c r="N345">
        <v>3195.3611599999999</v>
      </c>
      <c r="O345">
        <v>3116.1862630000001</v>
      </c>
      <c r="P345">
        <v>3209.5437940000002</v>
      </c>
      <c r="Q345">
        <v>3195.3611599999999</v>
      </c>
      <c r="R345" t="s">
        <v>26</v>
      </c>
      <c r="S345" t="s">
        <v>27</v>
      </c>
      <c r="T345" t="s">
        <v>677</v>
      </c>
      <c r="V345" s="3">
        <f t="shared" si="18"/>
        <v>30441028284016.359</v>
      </c>
      <c r="W345" s="3">
        <f t="shared" si="19"/>
        <v>204052889644114.28</v>
      </c>
      <c r="X345" s="3" t="str">
        <f>VLOOKUP(C345,[1]Mapping!$A:$B,2,FALSE)</f>
        <v>FINI15 INDEX</v>
      </c>
      <c r="Y345" s="3">
        <f t="shared" si="20"/>
        <v>0.14918204950249966</v>
      </c>
      <c r="Z345" s="3" t="e">
        <f>MATCH(Y345,[2]Sheet1!$P:$P,0)</f>
        <v>#N/A</v>
      </c>
    </row>
    <row r="346" spans="1:26" hidden="1" x14ac:dyDescent="0.35">
      <c r="A346">
        <v>25599462</v>
      </c>
      <c r="B346">
        <v>1000124</v>
      </c>
      <c r="C346" t="s">
        <v>673</v>
      </c>
      <c r="D346" t="s">
        <v>674</v>
      </c>
      <c r="E346" t="s">
        <v>321</v>
      </c>
      <c r="F346" t="s">
        <v>322</v>
      </c>
      <c r="G346">
        <v>213</v>
      </c>
      <c r="H346" t="s">
        <v>216</v>
      </c>
      <c r="I346" t="s">
        <v>217</v>
      </c>
      <c r="J346" t="s">
        <v>25</v>
      </c>
      <c r="K346">
        <v>95266315</v>
      </c>
      <c r="L346">
        <v>827802173.17364097</v>
      </c>
      <c r="M346">
        <v>17776</v>
      </c>
      <c r="N346">
        <v>1544.618518</v>
      </c>
      <c r="O346">
        <v>1512.0334620000001</v>
      </c>
      <c r="P346">
        <v>1549.832126</v>
      </c>
      <c r="Q346">
        <v>1544.618518</v>
      </c>
      <c r="R346" t="s">
        <v>26</v>
      </c>
      <c r="S346" t="s">
        <v>27</v>
      </c>
      <c r="T346" t="s">
        <v>678</v>
      </c>
      <c r="V346" s="3">
        <f t="shared" si="18"/>
        <v>14715011430334.643</v>
      </c>
      <c r="W346" s="3">
        <f t="shared" si="19"/>
        <v>204052889644114.28</v>
      </c>
      <c r="X346" s="3" t="str">
        <f>VLOOKUP(C346,[1]Mapping!$A:$B,2,FALSE)</f>
        <v>FINI15 INDEX</v>
      </c>
      <c r="Y346" s="3">
        <f t="shared" si="20"/>
        <v>7.2113712557557427E-2</v>
      </c>
      <c r="Z346" s="3" t="e">
        <f>MATCH(Y346,[2]Sheet1!$P:$P,0)</f>
        <v>#N/A</v>
      </c>
    </row>
    <row r="347" spans="1:26" hidden="1" x14ac:dyDescent="0.35">
      <c r="A347">
        <v>25599463</v>
      </c>
      <c r="B347">
        <v>1000124</v>
      </c>
      <c r="C347" t="s">
        <v>673</v>
      </c>
      <c r="D347" t="s">
        <v>674</v>
      </c>
      <c r="E347" t="s">
        <v>321</v>
      </c>
      <c r="F347" t="s">
        <v>322</v>
      </c>
      <c r="G347">
        <v>264</v>
      </c>
      <c r="H347" t="s">
        <v>140</v>
      </c>
      <c r="I347" t="s">
        <v>141</v>
      </c>
      <c r="J347" t="s">
        <v>25</v>
      </c>
      <c r="K347">
        <v>95266315</v>
      </c>
      <c r="L347">
        <v>3367993370.3309999</v>
      </c>
      <c r="M347">
        <v>1426</v>
      </c>
      <c r="N347">
        <v>504.140266</v>
      </c>
      <c r="O347">
        <v>498.130179</v>
      </c>
      <c r="P347">
        <v>505.20087000000001</v>
      </c>
      <c r="Q347">
        <v>504.140266</v>
      </c>
      <c r="R347" t="s">
        <v>26</v>
      </c>
      <c r="S347" t="s">
        <v>27</v>
      </c>
      <c r="T347" t="s">
        <v>679</v>
      </c>
      <c r="V347" s="3">
        <f t="shared" si="18"/>
        <v>4802758546092.0059</v>
      </c>
      <c r="W347" s="3">
        <f t="shared" si="19"/>
        <v>204052889644114.28</v>
      </c>
      <c r="X347" s="3" t="str">
        <f>VLOOKUP(C347,[1]Mapping!$A:$B,2,FALSE)</f>
        <v>FINI15 INDEX</v>
      </c>
      <c r="Y347" s="3">
        <f t="shared" si="20"/>
        <v>2.3536831820752099E-2</v>
      </c>
      <c r="Z347" s="3" t="e">
        <f>MATCH(Y347,[2]Sheet1!$P:$P,0)</f>
        <v>#N/A</v>
      </c>
    </row>
    <row r="348" spans="1:26" hidden="1" x14ac:dyDescent="0.35">
      <c r="A348">
        <v>25599464</v>
      </c>
      <c r="B348">
        <v>1000124</v>
      </c>
      <c r="C348" t="s">
        <v>673</v>
      </c>
      <c r="D348" t="s">
        <v>674</v>
      </c>
      <c r="E348" t="s">
        <v>321</v>
      </c>
      <c r="F348" t="s">
        <v>322</v>
      </c>
      <c r="G348">
        <v>1172</v>
      </c>
      <c r="H348" t="s">
        <v>50</v>
      </c>
      <c r="I348" t="s">
        <v>51</v>
      </c>
      <c r="J348" t="s">
        <v>25</v>
      </c>
      <c r="K348">
        <v>95266315</v>
      </c>
      <c r="L348">
        <v>5086913708.3148403</v>
      </c>
      <c r="M348">
        <v>7667</v>
      </c>
      <c r="N348">
        <v>4093.9305140000001</v>
      </c>
      <c r="O348">
        <v>3964.7103259999999</v>
      </c>
      <c r="P348">
        <v>4109.4155780000001</v>
      </c>
      <c r="Q348">
        <v>4093.9305140000001</v>
      </c>
      <c r="R348" t="s">
        <v>26</v>
      </c>
      <c r="S348" t="s">
        <v>27</v>
      </c>
      <c r="T348" t="s">
        <v>680</v>
      </c>
      <c r="V348" s="3">
        <f t="shared" si="18"/>
        <v>39001367401649.883</v>
      </c>
      <c r="W348" s="3">
        <f t="shared" si="19"/>
        <v>204052889644114.28</v>
      </c>
      <c r="X348" s="3" t="str">
        <f>VLOOKUP(C348,[1]Mapping!$A:$B,2,FALSE)</f>
        <v>FINI15 INDEX</v>
      </c>
      <c r="Y348" s="3">
        <f t="shared" si="20"/>
        <v>0.19113361966925149</v>
      </c>
      <c r="Z348" s="3" t="e">
        <f>MATCH(Y348,[2]Sheet1!$P:$P,0)</f>
        <v>#N/A</v>
      </c>
    </row>
    <row r="349" spans="1:26" hidden="1" x14ac:dyDescent="0.35">
      <c r="A349">
        <v>25599465</v>
      </c>
      <c r="B349">
        <v>1000124</v>
      </c>
      <c r="C349" t="s">
        <v>673</v>
      </c>
      <c r="D349" t="s">
        <v>674</v>
      </c>
      <c r="E349" t="s">
        <v>321</v>
      </c>
      <c r="F349" t="s">
        <v>322</v>
      </c>
      <c r="G349">
        <v>2496</v>
      </c>
      <c r="H349" t="s">
        <v>229</v>
      </c>
      <c r="I349" t="s">
        <v>230</v>
      </c>
      <c r="J349" t="s">
        <v>25</v>
      </c>
      <c r="K349">
        <v>95266315</v>
      </c>
      <c r="L349">
        <v>1751733177.4026</v>
      </c>
      <c r="M349">
        <v>8854</v>
      </c>
      <c r="N349">
        <v>1628.051379</v>
      </c>
      <c r="O349">
        <v>1579.6915959999999</v>
      </c>
      <c r="P349">
        <v>1633.016071</v>
      </c>
      <c r="Q349">
        <v>1628.051379</v>
      </c>
      <c r="R349" t="s">
        <v>26</v>
      </c>
      <c r="S349" t="s">
        <v>27</v>
      </c>
      <c r="T349" t="s">
        <v>681</v>
      </c>
      <c r="V349" s="3">
        <f t="shared" si="18"/>
        <v>15509845552722.621</v>
      </c>
      <c r="W349" s="3">
        <f t="shared" si="19"/>
        <v>204052889644114.28</v>
      </c>
      <c r="X349" s="3" t="str">
        <f>VLOOKUP(C349,[1]Mapping!$A:$B,2,FALSE)</f>
        <v>FINI15 INDEX</v>
      </c>
      <c r="Y349" s="3">
        <f t="shared" si="20"/>
        <v>7.6008948365167098E-2</v>
      </c>
      <c r="Z349" s="3" t="e">
        <f>MATCH(Y349,[2]Sheet1!$P:$P,0)</f>
        <v>#N/A</v>
      </c>
    </row>
    <row r="350" spans="1:26" hidden="1" x14ac:dyDescent="0.35">
      <c r="A350">
        <v>25599466</v>
      </c>
      <c r="B350">
        <v>1000124</v>
      </c>
      <c r="C350" t="s">
        <v>673</v>
      </c>
      <c r="D350" t="s">
        <v>674</v>
      </c>
      <c r="E350" t="s">
        <v>321</v>
      </c>
      <c r="F350" t="s">
        <v>322</v>
      </c>
      <c r="G350">
        <v>2820</v>
      </c>
      <c r="H350" t="s">
        <v>257</v>
      </c>
      <c r="I350" t="s">
        <v>258</v>
      </c>
      <c r="J350" t="s">
        <v>25</v>
      </c>
      <c r="K350">
        <v>95266315</v>
      </c>
      <c r="L350">
        <v>536504032.80082703</v>
      </c>
      <c r="M350">
        <v>21838</v>
      </c>
      <c r="N350">
        <v>1229.833973</v>
      </c>
      <c r="O350">
        <v>1204.7732470000001</v>
      </c>
      <c r="P350">
        <v>1235.184015</v>
      </c>
      <c r="Q350">
        <v>1229.833973</v>
      </c>
      <c r="R350" t="s">
        <v>26</v>
      </c>
      <c r="S350" t="s">
        <v>27</v>
      </c>
      <c r="T350" t="s">
        <v>682</v>
      </c>
      <c r="V350" s="3">
        <f t="shared" si="18"/>
        <v>11716175068304.461</v>
      </c>
      <c r="W350" s="3">
        <f t="shared" si="19"/>
        <v>204052889644114.28</v>
      </c>
      <c r="X350" s="3" t="str">
        <f>VLOOKUP(C350,[1]Mapping!$A:$B,2,FALSE)</f>
        <v>FINI15 INDEX</v>
      </c>
      <c r="Y350" s="3">
        <f t="shared" si="20"/>
        <v>5.7417344536205658E-2</v>
      </c>
      <c r="Z350" s="3" t="e">
        <f>MATCH(Y350,[2]Sheet1!$P:$P,0)</f>
        <v>#N/A</v>
      </c>
    </row>
    <row r="351" spans="1:26" hidden="1" x14ac:dyDescent="0.35">
      <c r="A351">
        <v>25599467</v>
      </c>
      <c r="B351">
        <v>1000124</v>
      </c>
      <c r="C351" t="s">
        <v>673</v>
      </c>
      <c r="D351" t="s">
        <v>674</v>
      </c>
      <c r="E351" t="s">
        <v>321</v>
      </c>
      <c r="F351" t="s">
        <v>322</v>
      </c>
      <c r="G351">
        <v>2896</v>
      </c>
      <c r="H351" t="s">
        <v>85</v>
      </c>
      <c r="I351" t="s">
        <v>86</v>
      </c>
      <c r="J351" t="s">
        <v>25</v>
      </c>
      <c r="K351">
        <v>95266315</v>
      </c>
      <c r="L351">
        <v>6871619548.0548296</v>
      </c>
      <c r="M351">
        <v>480</v>
      </c>
      <c r="N351">
        <v>346.227035</v>
      </c>
      <c r="O351">
        <v>341.17789099999999</v>
      </c>
      <c r="P351">
        <v>349.11225999999999</v>
      </c>
      <c r="Q351">
        <v>346.227035</v>
      </c>
      <c r="R351" t="s">
        <v>26</v>
      </c>
      <c r="S351" t="s">
        <v>27</v>
      </c>
      <c r="T351" t="s">
        <v>683</v>
      </c>
      <c r="V351" s="3">
        <f t="shared" si="18"/>
        <v>3298377383066.3184</v>
      </c>
      <c r="W351" s="3">
        <f t="shared" si="19"/>
        <v>204052889644114.28</v>
      </c>
      <c r="X351" s="3" t="str">
        <f>VLOOKUP(C351,[1]Mapping!$A:$B,2,FALSE)</f>
        <v>FINI15 INDEX</v>
      </c>
      <c r="Y351" s="3">
        <f t="shared" si="20"/>
        <v>1.6164325772690457E-2</v>
      </c>
      <c r="Z351" s="3" t="e">
        <f>MATCH(Y351,[2]Sheet1!$P:$P,0)</f>
        <v>#N/A</v>
      </c>
    </row>
    <row r="352" spans="1:26" hidden="1" x14ac:dyDescent="0.35">
      <c r="A352">
        <v>25599468</v>
      </c>
      <c r="B352">
        <v>1000124</v>
      </c>
      <c r="C352" t="s">
        <v>673</v>
      </c>
      <c r="D352" t="s">
        <v>674</v>
      </c>
      <c r="E352" t="s">
        <v>321</v>
      </c>
      <c r="F352" t="s">
        <v>322</v>
      </c>
      <c r="G352">
        <v>3167</v>
      </c>
      <c r="H352" t="s">
        <v>56</v>
      </c>
      <c r="I352" t="s">
        <v>57</v>
      </c>
      <c r="J352" t="s">
        <v>25</v>
      </c>
      <c r="K352">
        <v>95266315</v>
      </c>
      <c r="L352">
        <v>497873600.54341799</v>
      </c>
      <c r="M352">
        <v>17350</v>
      </c>
      <c r="N352">
        <v>906.73256000000003</v>
      </c>
      <c r="O352">
        <v>883.73761300000001</v>
      </c>
      <c r="P352">
        <v>907.56874000000005</v>
      </c>
      <c r="Q352">
        <v>906.73256000000003</v>
      </c>
      <c r="R352" t="s">
        <v>26</v>
      </c>
      <c r="S352" t="s">
        <v>27</v>
      </c>
      <c r="T352" t="s">
        <v>684</v>
      </c>
      <c r="V352" s="3">
        <f t="shared" si="18"/>
        <v>8638106969428.3018</v>
      </c>
      <c r="W352" s="3">
        <f t="shared" si="19"/>
        <v>204052889644114.28</v>
      </c>
      <c r="X352" s="3" t="str">
        <f>VLOOKUP(C352,[1]Mapping!$A:$B,2,FALSE)</f>
        <v>FINI15 INDEX</v>
      </c>
      <c r="Y352" s="3">
        <f t="shared" si="20"/>
        <v>4.2332686317228342E-2</v>
      </c>
      <c r="Z352" s="3" t="e">
        <f>MATCH(Y352,[2]Sheet1!$P:$P,0)</f>
        <v>#N/A</v>
      </c>
    </row>
    <row r="353" spans="1:26" hidden="1" x14ac:dyDescent="0.35">
      <c r="A353">
        <v>25599469</v>
      </c>
      <c r="B353">
        <v>1000124</v>
      </c>
      <c r="C353" t="s">
        <v>673</v>
      </c>
      <c r="D353" t="s">
        <v>674</v>
      </c>
      <c r="E353" t="s">
        <v>321</v>
      </c>
      <c r="F353" t="s">
        <v>322</v>
      </c>
      <c r="G353">
        <v>3983</v>
      </c>
      <c r="H353" t="s">
        <v>372</v>
      </c>
      <c r="I353" t="s">
        <v>373</v>
      </c>
      <c r="J353" t="s">
        <v>25</v>
      </c>
      <c r="K353">
        <v>95266315</v>
      </c>
      <c r="L353">
        <v>85921082.010266006</v>
      </c>
      <c r="M353">
        <v>349396</v>
      </c>
      <c r="N353">
        <v>3151.216919</v>
      </c>
      <c r="O353">
        <v>3072.0116990000001</v>
      </c>
      <c r="P353">
        <v>3158.2968660000001</v>
      </c>
      <c r="Q353">
        <v>3151.216919</v>
      </c>
      <c r="R353" t="s">
        <v>26</v>
      </c>
      <c r="S353" t="s">
        <v>27</v>
      </c>
      <c r="T353" t="s">
        <v>685</v>
      </c>
      <c r="V353" s="3">
        <f t="shared" si="18"/>
        <v>30020482370058.902</v>
      </c>
      <c r="W353" s="3">
        <f t="shared" si="19"/>
        <v>204052889644114.28</v>
      </c>
      <c r="X353" s="3" t="str">
        <f>VLOOKUP(C353,[1]Mapping!$A:$B,2,FALSE)</f>
        <v>FINI15 INDEX</v>
      </c>
      <c r="Y353" s="3">
        <f t="shared" si="20"/>
        <v>0.14712108425622983</v>
      </c>
      <c r="Z353" s="3" t="e">
        <f>MATCH(Y353,[2]Sheet1!$P:$P,0)</f>
        <v>#N/A</v>
      </c>
    </row>
    <row r="354" spans="1:26" hidden="1" x14ac:dyDescent="0.35">
      <c r="A354">
        <v>25599470</v>
      </c>
      <c r="B354">
        <v>1000124</v>
      </c>
      <c r="C354" t="s">
        <v>673</v>
      </c>
      <c r="D354" t="s">
        <v>674</v>
      </c>
      <c r="E354" t="s">
        <v>321</v>
      </c>
      <c r="F354" t="s">
        <v>322</v>
      </c>
      <c r="G354">
        <v>4430</v>
      </c>
      <c r="H354" t="s">
        <v>42</v>
      </c>
      <c r="I354" t="s">
        <v>43</v>
      </c>
      <c r="J354" t="s">
        <v>25</v>
      </c>
      <c r="K354">
        <v>95266315</v>
      </c>
      <c r="L354">
        <v>365854759.27723801</v>
      </c>
      <c r="M354">
        <v>13302</v>
      </c>
      <c r="N354">
        <v>510.841634</v>
      </c>
      <c r="O354">
        <v>504.12104399999998</v>
      </c>
      <c r="P354">
        <v>513.45306300000004</v>
      </c>
      <c r="Q354">
        <v>510.841634</v>
      </c>
      <c r="R354" t="s">
        <v>26</v>
      </c>
      <c r="S354" t="s">
        <v>27</v>
      </c>
      <c r="T354" t="s">
        <v>686</v>
      </c>
      <c r="V354" s="3">
        <f t="shared" si="18"/>
        <v>4866600007905.8203</v>
      </c>
      <c r="W354" s="3">
        <f t="shared" si="19"/>
        <v>204052889644114.28</v>
      </c>
      <c r="X354" s="3" t="str">
        <f>VLOOKUP(C354,[1]Mapping!$A:$B,2,FALSE)</f>
        <v>FINI15 INDEX</v>
      </c>
      <c r="Y354" s="3">
        <f t="shared" si="20"/>
        <v>2.3849699048092813E-2</v>
      </c>
      <c r="Z354" s="3" t="e">
        <f>MATCH(Y354,[2]Sheet1!$P:$P,0)</f>
        <v>#N/A</v>
      </c>
    </row>
    <row r="355" spans="1:26" hidden="1" x14ac:dyDescent="0.35">
      <c r="A355">
        <v>25599471</v>
      </c>
      <c r="B355">
        <v>1000124</v>
      </c>
      <c r="C355" t="s">
        <v>673</v>
      </c>
      <c r="D355" t="s">
        <v>674</v>
      </c>
      <c r="E355" t="s">
        <v>321</v>
      </c>
      <c r="F355" t="s">
        <v>322</v>
      </c>
      <c r="G355">
        <v>12446</v>
      </c>
      <c r="H355" t="s">
        <v>379</v>
      </c>
      <c r="I355" t="s">
        <v>380</v>
      </c>
      <c r="J355" t="s">
        <v>25</v>
      </c>
      <c r="K355">
        <v>95266315</v>
      </c>
      <c r="L355">
        <v>132940676.19499201</v>
      </c>
      <c r="M355">
        <v>52217</v>
      </c>
      <c r="N355">
        <v>728.66923499999996</v>
      </c>
      <c r="O355">
        <v>713.221452</v>
      </c>
      <c r="P355">
        <v>728.66923499999996</v>
      </c>
      <c r="Q355">
        <v>728.66923499999996</v>
      </c>
      <c r="R355" t="s">
        <v>26</v>
      </c>
      <c r="S355" t="s">
        <v>27</v>
      </c>
      <c r="T355" t="s">
        <v>687</v>
      </c>
      <c r="V355" s="3">
        <f t="shared" si="18"/>
        <v>6941763288873.8975</v>
      </c>
      <c r="W355" s="3">
        <f t="shared" si="19"/>
        <v>204052889644114.28</v>
      </c>
      <c r="X355" s="3" t="str">
        <f>VLOOKUP(C355,[1]Mapping!$A:$B,2,FALSE)</f>
        <v>FINI15 INDEX</v>
      </c>
      <c r="Y355" s="3">
        <f t="shared" si="20"/>
        <v>3.4019431437510773E-2</v>
      </c>
      <c r="Z355" s="3" t="e">
        <f>MATCH(Y355,[2]Sheet1!$P:$P,0)</f>
        <v>#N/A</v>
      </c>
    </row>
    <row r="356" spans="1:26" hidden="1" x14ac:dyDescent="0.35">
      <c r="A356">
        <v>25599472</v>
      </c>
      <c r="B356">
        <v>1000124</v>
      </c>
      <c r="C356" t="s">
        <v>673</v>
      </c>
      <c r="D356" t="s">
        <v>674</v>
      </c>
      <c r="E356" t="s">
        <v>321</v>
      </c>
      <c r="F356" t="s">
        <v>322</v>
      </c>
      <c r="G356">
        <v>14713</v>
      </c>
      <c r="H356" t="s">
        <v>386</v>
      </c>
      <c r="I356" t="s">
        <v>387</v>
      </c>
      <c r="J356" t="s">
        <v>25</v>
      </c>
      <c r="K356">
        <v>95266315</v>
      </c>
      <c r="L356">
        <v>853613919.45599997</v>
      </c>
      <c r="M356">
        <v>7751</v>
      </c>
      <c r="N356">
        <v>694.51216699999998</v>
      </c>
      <c r="O356">
        <v>685.82068400000003</v>
      </c>
      <c r="P356">
        <v>712.16394000000003</v>
      </c>
      <c r="Q356">
        <v>694.51216699999998</v>
      </c>
      <c r="R356" t="s">
        <v>26</v>
      </c>
      <c r="S356" t="s">
        <v>27</v>
      </c>
      <c r="T356" t="s">
        <v>688</v>
      </c>
      <c r="V356" s="3">
        <f t="shared" si="18"/>
        <v>6616361489703.4561</v>
      </c>
      <c r="W356" s="3">
        <f t="shared" si="19"/>
        <v>204052889644114.28</v>
      </c>
      <c r="X356" s="3" t="str">
        <f>VLOOKUP(C356,[1]Mapping!$A:$B,2,FALSE)</f>
        <v>FINI15 INDEX</v>
      </c>
      <c r="Y356" s="3">
        <f t="shared" si="20"/>
        <v>3.2424738023769023E-2</v>
      </c>
      <c r="Z356" s="3" t="e">
        <f>MATCH(Y356,[2]Sheet1!$P:$P,0)</f>
        <v>#N/A</v>
      </c>
    </row>
    <row r="357" spans="1:26" hidden="1" x14ac:dyDescent="0.35">
      <c r="A357">
        <v>25599473</v>
      </c>
      <c r="B357">
        <v>1000124</v>
      </c>
      <c r="C357" t="s">
        <v>673</v>
      </c>
      <c r="D357" t="s">
        <v>674</v>
      </c>
      <c r="E357" t="s">
        <v>321</v>
      </c>
      <c r="F357" t="s">
        <v>322</v>
      </c>
      <c r="G357">
        <v>69094</v>
      </c>
      <c r="H357" t="s">
        <v>152</v>
      </c>
      <c r="I357" t="s">
        <v>153</v>
      </c>
      <c r="J357" t="s">
        <v>25</v>
      </c>
      <c r="K357">
        <v>95266315</v>
      </c>
      <c r="L357">
        <v>591224510.39109504</v>
      </c>
      <c r="M357">
        <v>13720</v>
      </c>
      <c r="N357">
        <v>851.465733</v>
      </c>
      <c r="O357">
        <v>847.05945999999994</v>
      </c>
      <c r="P357">
        <v>858.78883499999995</v>
      </c>
      <c r="Q357">
        <v>851.465733</v>
      </c>
      <c r="R357" t="s">
        <v>26</v>
      </c>
      <c r="S357" t="s">
        <v>27</v>
      </c>
      <c r="T357" t="s">
        <v>689</v>
      </c>
      <c r="V357" s="3">
        <f t="shared" si="18"/>
        <v>8111600282565.8242</v>
      </c>
      <c r="W357" s="3">
        <f t="shared" si="19"/>
        <v>204052889644114.28</v>
      </c>
      <c r="X357" s="3" t="str">
        <f>VLOOKUP(C357,[1]Mapping!$A:$B,2,FALSE)</f>
        <v>FINI15 INDEX</v>
      </c>
      <c r="Y357" s="3">
        <f t="shared" si="20"/>
        <v>3.9752440147812415E-2</v>
      </c>
      <c r="Z357" s="3" t="e">
        <f>MATCH(Y357,[2]Sheet1!$P:$P,0)</f>
        <v>#N/A</v>
      </c>
    </row>
    <row r="358" spans="1:26" hidden="1" x14ac:dyDescent="0.35">
      <c r="A358">
        <v>25599474</v>
      </c>
      <c r="B358">
        <v>1000124</v>
      </c>
      <c r="C358" t="s">
        <v>673</v>
      </c>
      <c r="D358" t="s">
        <v>674</v>
      </c>
      <c r="E358" t="s">
        <v>321</v>
      </c>
      <c r="F358" t="s">
        <v>322</v>
      </c>
      <c r="G358">
        <v>75498</v>
      </c>
      <c r="H358" t="s">
        <v>135</v>
      </c>
      <c r="I358" t="s">
        <v>136</v>
      </c>
      <c r="J358" t="s">
        <v>25</v>
      </c>
      <c r="K358">
        <v>95266315</v>
      </c>
      <c r="L358">
        <v>4109429742.1354599</v>
      </c>
      <c r="M358">
        <v>1192</v>
      </c>
      <c r="N358">
        <v>514.18386899999996</v>
      </c>
      <c r="O358">
        <v>495.20392800000002</v>
      </c>
      <c r="P358">
        <v>514.18386899999996</v>
      </c>
      <c r="Q358">
        <v>514.18386899999996</v>
      </c>
      <c r="R358" t="s">
        <v>26</v>
      </c>
      <c r="S358" t="s">
        <v>27</v>
      </c>
      <c r="T358" t="s">
        <v>690</v>
      </c>
      <c r="V358" s="3">
        <f t="shared" si="18"/>
        <v>4898440252625.4678</v>
      </c>
      <c r="W358" s="3">
        <f t="shared" si="19"/>
        <v>204052889644114.28</v>
      </c>
      <c r="X358" s="3" t="str">
        <f>VLOOKUP(C358,[1]Mapping!$A:$B,2,FALSE)</f>
        <v>FINI15 INDEX</v>
      </c>
      <c r="Y358" s="3">
        <f t="shared" si="20"/>
        <v>2.4005738223892674E-2</v>
      </c>
      <c r="Z358" s="3" t="e">
        <f>MATCH(Y358,[2]Sheet1!$P:$P,0)</f>
        <v>#N/A</v>
      </c>
    </row>
    <row r="359" spans="1:26" hidden="1" x14ac:dyDescent="0.35">
      <c r="A359">
        <v>25599475</v>
      </c>
      <c r="B359">
        <v>1000125</v>
      </c>
      <c r="C359" t="s">
        <v>691</v>
      </c>
      <c r="D359" t="s">
        <v>692</v>
      </c>
      <c r="E359" t="s">
        <v>321</v>
      </c>
      <c r="F359" t="s">
        <v>322</v>
      </c>
      <c r="G359">
        <v>193</v>
      </c>
      <c r="H359" t="s">
        <v>343</v>
      </c>
      <c r="I359" t="s">
        <v>344</v>
      </c>
      <c r="J359" t="s">
        <v>25</v>
      </c>
      <c r="K359">
        <v>34813139</v>
      </c>
      <c r="L359">
        <v>246854438.91902801</v>
      </c>
      <c r="M359">
        <v>13374</v>
      </c>
      <c r="N359">
        <v>948.32909600000005</v>
      </c>
      <c r="O359">
        <v>908.47856899999999</v>
      </c>
      <c r="P359">
        <v>948.32909600000005</v>
      </c>
      <c r="Q359">
        <v>948.32909600000005</v>
      </c>
      <c r="R359" t="s">
        <v>26</v>
      </c>
      <c r="S359" t="s">
        <v>27</v>
      </c>
      <c r="T359" t="s">
        <v>693</v>
      </c>
      <c r="V359" s="3">
        <f t="shared" si="18"/>
        <v>3301431266103.0806</v>
      </c>
      <c r="W359" s="3">
        <f t="shared" si="19"/>
        <v>469472001032422.94</v>
      </c>
      <c r="X359" s="3" t="str">
        <f>VLOOKUP(C359,[1]Mapping!$A:$B,2,FALSE)</f>
        <v>FINDI30 INDEX</v>
      </c>
      <c r="Y359" s="3">
        <f t="shared" si="20"/>
        <v>7.0322218552817915E-3</v>
      </c>
      <c r="Z359" s="3" t="e">
        <f>MATCH(Y359,[2]Sheet1!$P:$P,0)</f>
        <v>#N/A</v>
      </c>
    </row>
    <row r="360" spans="1:26" hidden="1" x14ac:dyDescent="0.35">
      <c r="A360">
        <v>25599476</v>
      </c>
      <c r="B360">
        <v>1000125</v>
      </c>
      <c r="C360" t="s">
        <v>691</v>
      </c>
      <c r="D360" t="s">
        <v>692</v>
      </c>
      <c r="E360" t="s">
        <v>321</v>
      </c>
      <c r="F360" t="s">
        <v>322</v>
      </c>
      <c r="G360">
        <v>201</v>
      </c>
      <c r="H360" t="s">
        <v>132</v>
      </c>
      <c r="I360" t="s">
        <v>133</v>
      </c>
      <c r="J360" t="s">
        <v>25</v>
      </c>
      <c r="K360">
        <v>34813139</v>
      </c>
      <c r="L360">
        <v>454837582.458</v>
      </c>
      <c r="M360">
        <v>24566</v>
      </c>
      <c r="N360">
        <v>3209.5755709999999</v>
      </c>
      <c r="O360">
        <v>3143.466101</v>
      </c>
      <c r="P360">
        <v>3209.5755709999999</v>
      </c>
      <c r="Q360">
        <v>3209.5755709999999</v>
      </c>
      <c r="R360" t="s">
        <v>26</v>
      </c>
      <c r="S360" t="s">
        <v>27</v>
      </c>
      <c r="T360" t="s">
        <v>694</v>
      </c>
      <c r="V360" s="3">
        <f t="shared" si="18"/>
        <v>11173540050663.229</v>
      </c>
      <c r="W360" s="3">
        <f t="shared" si="19"/>
        <v>469472001032422.94</v>
      </c>
      <c r="X360" s="3" t="str">
        <f>VLOOKUP(C360,[1]Mapping!$A:$B,2,FALSE)</f>
        <v>FINDI30 INDEX</v>
      </c>
      <c r="Y360" s="3">
        <f t="shared" si="20"/>
        <v>2.3800226693160249E-2</v>
      </c>
      <c r="Z360" s="3" t="e">
        <f>MATCH(Y360,[2]Sheet1!$P:$P,0)</f>
        <v>#N/A</v>
      </c>
    </row>
    <row r="361" spans="1:26" hidden="1" x14ac:dyDescent="0.35">
      <c r="A361">
        <v>25599477</v>
      </c>
      <c r="B361">
        <v>1000125</v>
      </c>
      <c r="C361" t="s">
        <v>691</v>
      </c>
      <c r="D361" t="s">
        <v>692</v>
      </c>
      <c r="E361" t="s">
        <v>321</v>
      </c>
      <c r="F361" t="s">
        <v>322</v>
      </c>
      <c r="G361">
        <v>209</v>
      </c>
      <c r="H361" t="s">
        <v>237</v>
      </c>
      <c r="I361" t="s">
        <v>238</v>
      </c>
      <c r="J361" t="s">
        <v>25</v>
      </c>
      <c r="K361">
        <v>34813139</v>
      </c>
      <c r="L361">
        <v>1311774036.19824</v>
      </c>
      <c r="M361">
        <v>23206</v>
      </c>
      <c r="N361">
        <v>8744.1205119999995</v>
      </c>
      <c r="O361">
        <v>8527.4580409999999</v>
      </c>
      <c r="P361">
        <v>8782.9313550000006</v>
      </c>
      <c r="Q361">
        <v>8744.1205119999995</v>
      </c>
      <c r="R361" t="s">
        <v>26</v>
      </c>
      <c r="S361" t="s">
        <v>27</v>
      </c>
      <c r="T361" t="s">
        <v>695</v>
      </c>
      <c r="V361" s="3">
        <f t="shared" si="18"/>
        <v>30441028284016.359</v>
      </c>
      <c r="W361" s="3">
        <f t="shared" si="19"/>
        <v>469472001032422.94</v>
      </c>
      <c r="X361" s="3" t="str">
        <f>VLOOKUP(C361,[1]Mapping!$A:$B,2,FALSE)</f>
        <v>FINDI30 INDEX</v>
      </c>
      <c r="Y361" s="3">
        <f t="shared" si="20"/>
        <v>6.4840987784304568E-2</v>
      </c>
      <c r="Z361" s="3" t="e">
        <f>MATCH(Y361,[2]Sheet1!$P:$P,0)</f>
        <v>#N/A</v>
      </c>
    </row>
    <row r="362" spans="1:26" hidden="1" x14ac:dyDescent="0.35">
      <c r="A362">
        <v>25599478</v>
      </c>
      <c r="B362">
        <v>1000125</v>
      </c>
      <c r="C362" t="s">
        <v>691</v>
      </c>
      <c r="D362" t="s">
        <v>692</v>
      </c>
      <c r="E362" t="s">
        <v>321</v>
      </c>
      <c r="F362" t="s">
        <v>322</v>
      </c>
      <c r="G362">
        <v>213</v>
      </c>
      <c r="H362" t="s">
        <v>216</v>
      </c>
      <c r="I362" t="s">
        <v>217</v>
      </c>
      <c r="J362" t="s">
        <v>25</v>
      </c>
      <c r="K362">
        <v>34813139</v>
      </c>
      <c r="L362">
        <v>827802173.17364097</v>
      </c>
      <c r="M362">
        <v>17776</v>
      </c>
      <c r="N362">
        <v>4226.8556790000002</v>
      </c>
      <c r="O362">
        <v>4137.6865250000001</v>
      </c>
      <c r="P362">
        <v>4241.1227440000002</v>
      </c>
      <c r="Q362">
        <v>4226.8556790000002</v>
      </c>
      <c r="R362" t="s">
        <v>26</v>
      </c>
      <c r="S362" t="s">
        <v>27</v>
      </c>
      <c r="T362" t="s">
        <v>696</v>
      </c>
      <c r="V362" s="3">
        <f t="shared" si="18"/>
        <v>14715011430334.643</v>
      </c>
      <c r="W362" s="3">
        <f t="shared" si="19"/>
        <v>469472001032422.94</v>
      </c>
      <c r="X362" s="3" t="str">
        <f>VLOOKUP(C362,[1]Mapping!$A:$B,2,FALSE)</f>
        <v>FINDI30 INDEX</v>
      </c>
      <c r="Y362" s="3">
        <f t="shared" si="20"/>
        <v>3.1343746587601903E-2</v>
      </c>
      <c r="Z362" s="3" t="e">
        <f>MATCH(Y362,[2]Sheet1!$P:$P,0)</f>
        <v>#N/A</v>
      </c>
    </row>
    <row r="363" spans="1:26" hidden="1" x14ac:dyDescent="0.35">
      <c r="A363">
        <v>25599479</v>
      </c>
      <c r="B363">
        <v>1000125</v>
      </c>
      <c r="C363" t="s">
        <v>691</v>
      </c>
      <c r="D363" t="s">
        <v>692</v>
      </c>
      <c r="E363" t="s">
        <v>321</v>
      </c>
      <c r="F363" t="s">
        <v>322</v>
      </c>
      <c r="G363">
        <v>264</v>
      </c>
      <c r="H363" t="s">
        <v>140</v>
      </c>
      <c r="I363" t="s">
        <v>141</v>
      </c>
      <c r="J363" t="s">
        <v>25</v>
      </c>
      <c r="K363">
        <v>34813139</v>
      </c>
      <c r="L363">
        <v>3367993370.3309999</v>
      </c>
      <c r="M363">
        <v>1426</v>
      </c>
      <c r="N363">
        <v>1379.5821579999999</v>
      </c>
      <c r="O363">
        <v>1363.1355269999999</v>
      </c>
      <c r="P363">
        <v>1382.4845049999999</v>
      </c>
      <c r="Q363">
        <v>1379.5821579999999</v>
      </c>
      <c r="R363" t="s">
        <v>26</v>
      </c>
      <c r="S363" t="s">
        <v>27</v>
      </c>
      <c r="T363" t="s">
        <v>697</v>
      </c>
      <c r="V363" s="3">
        <f t="shared" si="18"/>
        <v>4802758546092.0059</v>
      </c>
      <c r="W363" s="3">
        <f t="shared" si="19"/>
        <v>469472001032422.94</v>
      </c>
      <c r="X363" s="3" t="str">
        <f>VLOOKUP(C363,[1]Mapping!$A:$B,2,FALSE)</f>
        <v>FINDI30 INDEX</v>
      </c>
      <c r="Y363" s="3">
        <f t="shared" si="20"/>
        <v>1.0230127751027085E-2</v>
      </c>
      <c r="Z363" s="3" t="e">
        <f>MATCH(Y363,[2]Sheet1!$P:$P,0)</f>
        <v>#N/A</v>
      </c>
    </row>
    <row r="364" spans="1:26" hidden="1" x14ac:dyDescent="0.35">
      <c r="A364">
        <v>25599480</v>
      </c>
      <c r="B364">
        <v>1000125</v>
      </c>
      <c r="C364" t="s">
        <v>691</v>
      </c>
      <c r="D364" t="s">
        <v>692</v>
      </c>
      <c r="E364" t="s">
        <v>321</v>
      </c>
      <c r="F364" t="s">
        <v>322</v>
      </c>
      <c r="G364">
        <v>356</v>
      </c>
      <c r="H364" t="s">
        <v>192</v>
      </c>
      <c r="I364" t="s">
        <v>193</v>
      </c>
      <c r="J364" t="s">
        <v>25</v>
      </c>
      <c r="K364">
        <v>34813139</v>
      </c>
      <c r="L364">
        <v>47800724.189701997</v>
      </c>
      <c r="M364">
        <v>314898</v>
      </c>
      <c r="N364">
        <v>4323.7561669999996</v>
      </c>
      <c r="O364">
        <v>4311.7143809999998</v>
      </c>
      <c r="P364">
        <v>4409.4766529999997</v>
      </c>
      <c r="Q364">
        <v>4323.7561669999996</v>
      </c>
      <c r="R364" t="s">
        <v>26</v>
      </c>
      <c r="S364" t="s">
        <v>27</v>
      </c>
      <c r="T364" t="s">
        <v>698</v>
      </c>
      <c r="V364" s="3">
        <f t="shared" si="18"/>
        <v>15052352445888.779</v>
      </c>
      <c r="W364" s="3">
        <f t="shared" si="19"/>
        <v>469472001032422.94</v>
      </c>
      <c r="X364" s="3" t="str">
        <f>VLOOKUP(C364,[1]Mapping!$A:$B,2,FALSE)</f>
        <v>FINDI30 INDEX</v>
      </c>
      <c r="Y364" s="3">
        <f t="shared" si="20"/>
        <v>3.206230065432427E-2</v>
      </c>
      <c r="Z364" s="3" t="e">
        <f>MATCH(Y364,[2]Sheet1!$P:$P,0)</f>
        <v>#N/A</v>
      </c>
    </row>
    <row r="365" spans="1:26" hidden="1" x14ac:dyDescent="0.35">
      <c r="A365">
        <v>25599481</v>
      </c>
      <c r="B365">
        <v>1000125</v>
      </c>
      <c r="C365" t="s">
        <v>691</v>
      </c>
      <c r="D365" t="s">
        <v>692</v>
      </c>
      <c r="E365" t="s">
        <v>321</v>
      </c>
      <c r="F365" t="s">
        <v>322</v>
      </c>
      <c r="G365">
        <v>780</v>
      </c>
      <c r="H365" t="s">
        <v>352</v>
      </c>
      <c r="I365" t="s">
        <v>353</v>
      </c>
      <c r="J365" t="s">
        <v>25</v>
      </c>
      <c r="K365">
        <v>34813139</v>
      </c>
      <c r="L365">
        <v>471575897.86694402</v>
      </c>
      <c r="M365">
        <v>27721</v>
      </c>
      <c r="N365">
        <v>3755.0637029999998</v>
      </c>
      <c r="O365">
        <v>3656.7203439999998</v>
      </c>
      <c r="P365">
        <v>3767.6614060000002</v>
      </c>
      <c r="Q365">
        <v>3755.0637029999998</v>
      </c>
      <c r="R365" t="s">
        <v>26</v>
      </c>
      <c r="S365" t="s">
        <v>27</v>
      </c>
      <c r="T365" t="s">
        <v>699</v>
      </c>
      <c r="V365" s="3">
        <f t="shared" si="18"/>
        <v>13072555464769.555</v>
      </c>
      <c r="W365" s="3">
        <f t="shared" si="19"/>
        <v>469472001032422.94</v>
      </c>
      <c r="X365" s="3" t="str">
        <f>VLOOKUP(C365,[1]Mapping!$A:$B,2,FALSE)</f>
        <v>FINDI30 INDEX</v>
      </c>
      <c r="Y365" s="3">
        <f t="shared" si="20"/>
        <v>2.7845229185172921E-2</v>
      </c>
      <c r="Z365" s="3" t="e">
        <f>MATCH(Y365,[2]Sheet1!$P:$P,0)</f>
        <v>#N/A</v>
      </c>
    </row>
    <row r="366" spans="1:26" hidden="1" x14ac:dyDescent="0.35">
      <c r="A366">
        <v>25599482</v>
      </c>
      <c r="B366">
        <v>1000125</v>
      </c>
      <c r="C366" t="s">
        <v>691</v>
      </c>
      <c r="D366" t="s">
        <v>692</v>
      </c>
      <c r="E366" t="s">
        <v>321</v>
      </c>
      <c r="F366" t="s">
        <v>322</v>
      </c>
      <c r="G366">
        <v>1172</v>
      </c>
      <c r="H366" t="s">
        <v>50</v>
      </c>
      <c r="I366" t="s">
        <v>51</v>
      </c>
      <c r="J366" t="s">
        <v>25</v>
      </c>
      <c r="K366">
        <v>34813139</v>
      </c>
      <c r="L366">
        <v>5086913708.3148403</v>
      </c>
      <c r="M366">
        <v>7667</v>
      </c>
      <c r="N366">
        <v>11203.059684</v>
      </c>
      <c r="O366">
        <v>10849.448044000001</v>
      </c>
      <c r="P366">
        <v>11245.434632</v>
      </c>
      <c r="Q366">
        <v>11203.059684</v>
      </c>
      <c r="R366" t="s">
        <v>26</v>
      </c>
      <c r="S366" t="s">
        <v>27</v>
      </c>
      <c r="T366" t="s">
        <v>700</v>
      </c>
      <c r="V366" s="3">
        <f t="shared" si="18"/>
        <v>39001367401649.883</v>
      </c>
      <c r="W366" s="3">
        <f t="shared" si="19"/>
        <v>469472001032422.94</v>
      </c>
      <c r="X366" s="3" t="str">
        <f>VLOOKUP(C366,[1]Mapping!$A:$B,2,FALSE)</f>
        <v>FINDI30 INDEX</v>
      </c>
      <c r="Y366" s="3">
        <f t="shared" si="20"/>
        <v>8.3074959349825742E-2</v>
      </c>
      <c r="Z366" s="3" t="e">
        <f>MATCH(Y366,[2]Sheet1!$P:$P,0)</f>
        <v>#N/A</v>
      </c>
    </row>
    <row r="367" spans="1:26" hidden="1" x14ac:dyDescent="0.35">
      <c r="A367">
        <v>25599483</v>
      </c>
      <c r="B367">
        <v>1000125</v>
      </c>
      <c r="C367" t="s">
        <v>691</v>
      </c>
      <c r="D367" t="s">
        <v>692</v>
      </c>
      <c r="E367" t="s">
        <v>321</v>
      </c>
      <c r="F367" t="s">
        <v>322</v>
      </c>
      <c r="G367">
        <v>1181</v>
      </c>
      <c r="H367" t="s">
        <v>220</v>
      </c>
      <c r="I367" t="s">
        <v>221</v>
      </c>
      <c r="J367" t="s">
        <v>25</v>
      </c>
      <c r="K367">
        <v>34813139</v>
      </c>
      <c r="L367">
        <v>252213743.873824</v>
      </c>
      <c r="M367">
        <v>21550</v>
      </c>
      <c r="N367">
        <v>1561.2513939999999</v>
      </c>
      <c r="O367">
        <v>1531.1130840000001</v>
      </c>
      <c r="P367">
        <v>1567.047223</v>
      </c>
      <c r="Q367">
        <v>1561.2513939999999</v>
      </c>
      <c r="R367" t="s">
        <v>26</v>
      </c>
      <c r="S367" t="s">
        <v>27</v>
      </c>
      <c r="T367" t="s">
        <v>701</v>
      </c>
      <c r="V367" s="3">
        <f t="shared" si="18"/>
        <v>5435206180480.9072</v>
      </c>
      <c r="W367" s="3">
        <f t="shared" si="19"/>
        <v>469472001032422.94</v>
      </c>
      <c r="X367" s="3" t="str">
        <f>VLOOKUP(C367,[1]Mapping!$A:$B,2,FALSE)</f>
        <v>FINDI30 INDEX</v>
      </c>
      <c r="Y367" s="3">
        <f t="shared" si="20"/>
        <v>1.1577274403006491E-2</v>
      </c>
      <c r="Z367" s="3" t="e">
        <f>MATCH(Y367,[2]Sheet1!$P:$P,0)</f>
        <v>#N/A</v>
      </c>
    </row>
    <row r="368" spans="1:26" hidden="1" x14ac:dyDescent="0.35">
      <c r="A368">
        <v>25599484</v>
      </c>
      <c r="B368">
        <v>1000125</v>
      </c>
      <c r="C368" t="s">
        <v>691</v>
      </c>
      <c r="D368" t="s">
        <v>692</v>
      </c>
      <c r="E368" t="s">
        <v>321</v>
      </c>
      <c r="F368" t="s">
        <v>322</v>
      </c>
      <c r="G368">
        <v>1294</v>
      </c>
      <c r="H368" t="s">
        <v>286</v>
      </c>
      <c r="I368" t="s">
        <v>287</v>
      </c>
      <c r="J368" t="s">
        <v>25</v>
      </c>
      <c r="K368">
        <v>34813139</v>
      </c>
      <c r="L368">
        <v>339308307.131706</v>
      </c>
      <c r="M368">
        <v>23791</v>
      </c>
      <c r="N368">
        <v>2318.803809</v>
      </c>
      <c r="O368">
        <v>2256.7182299999999</v>
      </c>
      <c r="P368">
        <v>2320.460724</v>
      </c>
      <c r="Q368">
        <v>2318.803809</v>
      </c>
      <c r="R368" t="s">
        <v>26</v>
      </c>
      <c r="S368" t="s">
        <v>27</v>
      </c>
      <c r="T368" t="s">
        <v>702</v>
      </c>
      <c r="V368" s="3">
        <f t="shared" si="18"/>
        <v>8072483934970.417</v>
      </c>
      <c r="W368" s="3">
        <f t="shared" si="19"/>
        <v>469472001032422.94</v>
      </c>
      <c r="X368" s="3" t="str">
        <f>VLOOKUP(C368,[1]Mapping!$A:$B,2,FALSE)</f>
        <v>FINDI30 INDEX</v>
      </c>
      <c r="Y368" s="3">
        <f t="shared" si="20"/>
        <v>1.7194814423901951E-2</v>
      </c>
      <c r="Z368" s="3" t="e">
        <f>MATCH(Y368,[2]Sheet1!$P:$P,0)</f>
        <v>#N/A</v>
      </c>
    </row>
    <row r="369" spans="1:26" hidden="1" x14ac:dyDescent="0.35">
      <c r="A369">
        <v>25599485</v>
      </c>
      <c r="B369">
        <v>1000125</v>
      </c>
      <c r="C369" t="s">
        <v>691</v>
      </c>
      <c r="D369" t="s">
        <v>692</v>
      </c>
      <c r="E369" t="s">
        <v>321</v>
      </c>
      <c r="F369" t="s">
        <v>322</v>
      </c>
      <c r="G369">
        <v>1415</v>
      </c>
      <c r="H369" t="s">
        <v>358</v>
      </c>
      <c r="I369" t="s">
        <v>359</v>
      </c>
      <c r="J369" t="s">
        <v>25</v>
      </c>
      <c r="K369">
        <v>34813139</v>
      </c>
      <c r="L369">
        <v>386677199.425668</v>
      </c>
      <c r="M369">
        <v>11380</v>
      </c>
      <c r="N369">
        <v>1264.0016539999999</v>
      </c>
      <c r="O369">
        <v>1257.3373220000001</v>
      </c>
      <c r="P369">
        <v>1281.6621339999999</v>
      </c>
      <c r="Q369">
        <v>1264.0016539999999</v>
      </c>
      <c r="R369" t="s">
        <v>26</v>
      </c>
      <c r="S369" t="s">
        <v>27</v>
      </c>
      <c r="T369" t="s">
        <v>703</v>
      </c>
      <c r="V369" s="3">
        <f t="shared" si="18"/>
        <v>4400386529464.1016</v>
      </c>
      <c r="W369" s="3">
        <f t="shared" si="19"/>
        <v>469472001032422.94</v>
      </c>
      <c r="X369" s="3" t="str">
        <f>VLOOKUP(C369,[1]Mapping!$A:$B,2,FALSE)</f>
        <v>FINDI30 INDEX</v>
      </c>
      <c r="Y369" s="3">
        <f t="shared" si="20"/>
        <v>9.3730542392030745E-3</v>
      </c>
      <c r="Z369" s="3" t="e">
        <f>MATCH(Y369,[2]Sheet1!$P:$P,0)</f>
        <v>#N/A</v>
      </c>
    </row>
    <row r="370" spans="1:26" hidden="1" x14ac:dyDescent="0.35">
      <c r="A370">
        <v>25599486</v>
      </c>
      <c r="B370">
        <v>1000125</v>
      </c>
      <c r="C370" t="s">
        <v>691</v>
      </c>
      <c r="D370" t="s">
        <v>692</v>
      </c>
      <c r="E370" t="s">
        <v>321</v>
      </c>
      <c r="F370" t="s">
        <v>322</v>
      </c>
      <c r="G370">
        <v>1732</v>
      </c>
      <c r="H370" t="s">
        <v>195</v>
      </c>
      <c r="I370" t="s">
        <v>196</v>
      </c>
      <c r="J370" t="s">
        <v>25</v>
      </c>
      <c r="K370">
        <v>34813139</v>
      </c>
      <c r="L370">
        <v>158102151.75548401</v>
      </c>
      <c r="M370">
        <v>558311</v>
      </c>
      <c r="N370">
        <v>25355.418379999999</v>
      </c>
      <c r="O370">
        <v>25012.993003</v>
      </c>
      <c r="P370">
        <v>25497.838272000001</v>
      </c>
      <c r="Q370">
        <v>25355.418379999999</v>
      </c>
      <c r="R370" t="s">
        <v>26</v>
      </c>
      <c r="S370" t="s">
        <v>27</v>
      </c>
      <c r="T370" t="s">
        <v>704</v>
      </c>
      <c r="V370" s="3">
        <f t="shared" si="18"/>
        <v>88270170448756.031</v>
      </c>
      <c r="W370" s="3">
        <f t="shared" si="19"/>
        <v>469472001032422.94</v>
      </c>
      <c r="X370" s="3" t="str">
        <f>VLOOKUP(C370,[1]Mapping!$A:$B,2,FALSE)</f>
        <v>FINDI30 INDEX</v>
      </c>
      <c r="Y370" s="3">
        <f t="shared" si="20"/>
        <v>0.18802009545753479</v>
      </c>
      <c r="Z370" s="3" t="e">
        <f>MATCH(Y370,[2]Sheet1!$P:$P,0)</f>
        <v>#N/A</v>
      </c>
    </row>
    <row r="371" spans="1:26" hidden="1" x14ac:dyDescent="0.35">
      <c r="A371">
        <v>25599487</v>
      </c>
      <c r="B371">
        <v>1000125</v>
      </c>
      <c r="C371" t="s">
        <v>691</v>
      </c>
      <c r="D371" t="s">
        <v>692</v>
      </c>
      <c r="E371" t="s">
        <v>321</v>
      </c>
      <c r="F371" t="s">
        <v>322</v>
      </c>
      <c r="G371">
        <v>1852</v>
      </c>
      <c r="H371" t="s">
        <v>362</v>
      </c>
      <c r="I371" t="s">
        <v>363</v>
      </c>
      <c r="J371" t="s">
        <v>25</v>
      </c>
      <c r="K371">
        <v>34813139</v>
      </c>
      <c r="L371">
        <v>1805262327.04706</v>
      </c>
      <c r="M371">
        <v>14595</v>
      </c>
      <c r="N371">
        <v>7568.350461</v>
      </c>
      <c r="O371">
        <v>7506.1235310000002</v>
      </c>
      <c r="P371">
        <v>7631.0959499999999</v>
      </c>
      <c r="Q371">
        <v>7568.350461</v>
      </c>
      <c r="R371" t="s">
        <v>26</v>
      </c>
      <c r="S371" t="s">
        <v>27</v>
      </c>
      <c r="T371" t="s">
        <v>705</v>
      </c>
      <c r="V371" s="3">
        <f t="shared" si="18"/>
        <v>26347803663251.84</v>
      </c>
      <c r="W371" s="3">
        <f t="shared" si="19"/>
        <v>469472001032422.94</v>
      </c>
      <c r="X371" s="3" t="str">
        <f>VLOOKUP(C371,[1]Mapping!$A:$B,2,FALSE)</f>
        <v>FINDI30 INDEX</v>
      </c>
      <c r="Y371" s="3">
        <f t="shared" si="20"/>
        <v>5.6122204530429903E-2</v>
      </c>
      <c r="Z371" s="3" t="e">
        <f>MATCH(Y371,[2]Sheet1!$P:$P,0)</f>
        <v>#N/A</v>
      </c>
    </row>
    <row r="372" spans="1:26" hidden="1" x14ac:dyDescent="0.35">
      <c r="A372">
        <v>25599488</v>
      </c>
      <c r="B372">
        <v>1000125</v>
      </c>
      <c r="C372" t="s">
        <v>691</v>
      </c>
      <c r="D372" t="s">
        <v>692</v>
      </c>
      <c r="E372" t="s">
        <v>321</v>
      </c>
      <c r="F372" t="s">
        <v>322</v>
      </c>
      <c r="G372">
        <v>1923</v>
      </c>
      <c r="H372" t="s">
        <v>365</v>
      </c>
      <c r="I372" t="s">
        <v>366</v>
      </c>
      <c r="J372" t="s">
        <v>25</v>
      </c>
      <c r="K372">
        <v>34813139</v>
      </c>
      <c r="L372">
        <v>236728479.27367201</v>
      </c>
      <c r="M372">
        <v>37105</v>
      </c>
      <c r="N372">
        <v>2523.1307700000002</v>
      </c>
      <c r="O372">
        <v>2488.042899</v>
      </c>
      <c r="P372">
        <v>2528.9787489999999</v>
      </c>
      <c r="Q372">
        <v>2523.1307700000002</v>
      </c>
      <c r="R372" t="s">
        <v>26</v>
      </c>
      <c r="S372" t="s">
        <v>27</v>
      </c>
      <c r="T372" t="s">
        <v>706</v>
      </c>
      <c r="V372" s="3">
        <f t="shared" si="18"/>
        <v>8783810223449.5996</v>
      </c>
      <c r="W372" s="3">
        <f t="shared" si="19"/>
        <v>469472001032422.94</v>
      </c>
      <c r="X372" s="3" t="str">
        <f>VLOOKUP(C372,[1]Mapping!$A:$B,2,FALSE)</f>
        <v>FINDI30 INDEX</v>
      </c>
      <c r="Y372" s="3">
        <f t="shared" si="20"/>
        <v>1.8709976748630355E-2</v>
      </c>
      <c r="Z372" s="3" t="e">
        <f>MATCH(Y372,[2]Sheet1!$P:$P,0)</f>
        <v>#N/A</v>
      </c>
    </row>
    <row r="373" spans="1:26" hidden="1" x14ac:dyDescent="0.35">
      <c r="A373">
        <v>25599489</v>
      </c>
      <c r="B373">
        <v>1000125</v>
      </c>
      <c r="C373" t="s">
        <v>691</v>
      </c>
      <c r="D373" t="s">
        <v>692</v>
      </c>
      <c r="E373" t="s">
        <v>321</v>
      </c>
      <c r="F373" t="s">
        <v>322</v>
      </c>
      <c r="G373">
        <v>2198</v>
      </c>
      <c r="H373" t="s">
        <v>226</v>
      </c>
      <c r="I373" t="s">
        <v>227</v>
      </c>
      <c r="J373" t="s">
        <v>25</v>
      </c>
      <c r="K373">
        <v>34813139</v>
      </c>
      <c r="L373">
        <v>898671228.05975401</v>
      </c>
      <c r="M373">
        <v>4889</v>
      </c>
      <c r="N373">
        <v>1262.0532820000001</v>
      </c>
      <c r="O373">
        <v>1226.1716280000001</v>
      </c>
      <c r="P373">
        <v>1262.0532820000001</v>
      </c>
      <c r="Q373">
        <v>1262.0532820000001</v>
      </c>
      <c r="R373" t="s">
        <v>26</v>
      </c>
      <c r="S373" t="s">
        <v>27</v>
      </c>
      <c r="T373" t="s">
        <v>707</v>
      </c>
      <c r="V373" s="3">
        <f t="shared" si="18"/>
        <v>4393603633984.1372</v>
      </c>
      <c r="W373" s="3">
        <f t="shared" si="19"/>
        <v>469472001032422.94</v>
      </c>
      <c r="X373" s="3" t="str">
        <f>VLOOKUP(C373,[1]Mapping!$A:$B,2,FALSE)</f>
        <v>FINDI30 INDEX</v>
      </c>
      <c r="Y373" s="3">
        <f t="shared" si="20"/>
        <v>9.3586063158656897E-3</v>
      </c>
      <c r="Z373" s="3" t="e">
        <f>MATCH(Y373,[2]Sheet1!$P:$P,0)</f>
        <v>#N/A</v>
      </c>
    </row>
    <row r="374" spans="1:26" hidden="1" x14ac:dyDescent="0.35">
      <c r="A374">
        <v>25599490</v>
      </c>
      <c r="B374">
        <v>1000125</v>
      </c>
      <c r="C374" t="s">
        <v>691</v>
      </c>
      <c r="D374" t="s">
        <v>692</v>
      </c>
      <c r="E374" t="s">
        <v>321</v>
      </c>
      <c r="F374" t="s">
        <v>322</v>
      </c>
      <c r="G374">
        <v>2496</v>
      </c>
      <c r="H374" t="s">
        <v>229</v>
      </c>
      <c r="I374" t="s">
        <v>230</v>
      </c>
      <c r="J374" t="s">
        <v>25</v>
      </c>
      <c r="K374">
        <v>34813139</v>
      </c>
      <c r="L374">
        <v>1751733177.4026</v>
      </c>
      <c r="M374">
        <v>8854</v>
      </c>
      <c r="N374">
        <v>4455.1700870000004</v>
      </c>
      <c r="O374">
        <v>4322.8333199999997</v>
      </c>
      <c r="P374">
        <v>4468.755991</v>
      </c>
      <c r="Q374">
        <v>4455.1700870000004</v>
      </c>
      <c r="R374" t="s">
        <v>26</v>
      </c>
      <c r="S374" t="s">
        <v>27</v>
      </c>
      <c r="T374" t="s">
        <v>708</v>
      </c>
      <c r="V374" s="3">
        <f t="shared" si="18"/>
        <v>15509845552722.621</v>
      </c>
      <c r="W374" s="3">
        <f t="shared" si="19"/>
        <v>469472001032422.94</v>
      </c>
      <c r="X374" s="3" t="str">
        <f>VLOOKUP(C374,[1]Mapping!$A:$B,2,FALSE)</f>
        <v>FINDI30 INDEX</v>
      </c>
      <c r="Y374" s="3">
        <f t="shared" si="20"/>
        <v>3.3036784981031214E-2</v>
      </c>
      <c r="Z374" s="3" t="e">
        <f>MATCH(Y374,[2]Sheet1!$P:$P,0)</f>
        <v>#N/A</v>
      </c>
    </row>
    <row r="375" spans="1:26" hidden="1" x14ac:dyDescent="0.35">
      <c r="A375">
        <v>25599491</v>
      </c>
      <c r="B375">
        <v>1000125</v>
      </c>
      <c r="C375" t="s">
        <v>691</v>
      </c>
      <c r="D375" t="s">
        <v>692</v>
      </c>
      <c r="E375" t="s">
        <v>321</v>
      </c>
      <c r="F375" t="s">
        <v>322</v>
      </c>
      <c r="G375">
        <v>2820</v>
      </c>
      <c r="H375" t="s">
        <v>257</v>
      </c>
      <c r="I375" t="s">
        <v>258</v>
      </c>
      <c r="J375" t="s">
        <v>25</v>
      </c>
      <c r="K375">
        <v>34813139</v>
      </c>
      <c r="L375">
        <v>536504032.80082703</v>
      </c>
      <c r="M375">
        <v>21838</v>
      </c>
      <c r="N375">
        <v>3365.446324</v>
      </c>
      <c r="O375">
        <v>3296.867534</v>
      </c>
      <c r="P375">
        <v>3380.0867400000002</v>
      </c>
      <c r="Q375">
        <v>3365.446324</v>
      </c>
      <c r="R375" t="s">
        <v>26</v>
      </c>
      <c r="S375" t="s">
        <v>27</v>
      </c>
      <c r="T375" t="s">
        <v>709</v>
      </c>
      <c r="V375" s="3">
        <f t="shared" si="18"/>
        <v>11716175068304.461</v>
      </c>
      <c r="W375" s="3">
        <f t="shared" si="19"/>
        <v>469472001032422.94</v>
      </c>
      <c r="X375" s="3" t="str">
        <f>VLOOKUP(C375,[1]Mapping!$A:$B,2,FALSE)</f>
        <v>FINDI30 INDEX</v>
      </c>
      <c r="Y375" s="3">
        <f t="shared" si="20"/>
        <v>2.495606775811815E-2</v>
      </c>
      <c r="Z375" s="3" t="e">
        <f>MATCH(Y375,[2]Sheet1!$P:$P,0)</f>
        <v>#N/A</v>
      </c>
    </row>
    <row r="376" spans="1:26" hidden="1" x14ac:dyDescent="0.35">
      <c r="A376">
        <v>25599492</v>
      </c>
      <c r="B376">
        <v>1000125</v>
      </c>
      <c r="C376" t="s">
        <v>691</v>
      </c>
      <c r="D376" t="s">
        <v>692</v>
      </c>
      <c r="E376" t="s">
        <v>321</v>
      </c>
      <c r="F376" t="s">
        <v>322</v>
      </c>
      <c r="G376">
        <v>3167</v>
      </c>
      <c r="H376" t="s">
        <v>56</v>
      </c>
      <c r="I376" t="s">
        <v>57</v>
      </c>
      <c r="J376" t="s">
        <v>25</v>
      </c>
      <c r="K376">
        <v>34813139</v>
      </c>
      <c r="L376">
        <v>497873600.54341799</v>
      </c>
      <c r="M376">
        <v>17350</v>
      </c>
      <c r="N376">
        <v>2481.2778210000001</v>
      </c>
      <c r="O376">
        <v>2418.3520429999999</v>
      </c>
      <c r="P376">
        <v>2483.5660309999998</v>
      </c>
      <c r="Q376">
        <v>2481.2778210000001</v>
      </c>
      <c r="R376" t="s">
        <v>26</v>
      </c>
      <c r="S376" t="s">
        <v>27</v>
      </c>
      <c r="T376" t="s">
        <v>710</v>
      </c>
      <c r="V376" s="3">
        <f t="shared" si="18"/>
        <v>8638106969428.3018</v>
      </c>
      <c r="W376" s="3">
        <f t="shared" si="19"/>
        <v>469472001032422.94</v>
      </c>
      <c r="X376" s="3" t="str">
        <f>VLOOKUP(C376,[1]Mapping!$A:$B,2,FALSE)</f>
        <v>FINDI30 INDEX</v>
      </c>
      <c r="Y376" s="3">
        <f t="shared" si="20"/>
        <v>1.8399621171086053E-2</v>
      </c>
      <c r="Z376" s="3" t="e">
        <f>MATCH(Y376,[2]Sheet1!$P:$P,0)</f>
        <v>#N/A</v>
      </c>
    </row>
    <row r="377" spans="1:26" hidden="1" x14ac:dyDescent="0.35">
      <c r="A377">
        <v>25599493</v>
      </c>
      <c r="B377">
        <v>1000125</v>
      </c>
      <c r="C377" t="s">
        <v>691</v>
      </c>
      <c r="D377" t="s">
        <v>692</v>
      </c>
      <c r="E377" t="s">
        <v>321</v>
      </c>
      <c r="F377" t="s">
        <v>322</v>
      </c>
      <c r="G377">
        <v>3983</v>
      </c>
      <c r="H377" t="s">
        <v>372</v>
      </c>
      <c r="I377" t="s">
        <v>373</v>
      </c>
      <c r="J377" t="s">
        <v>25</v>
      </c>
      <c r="K377">
        <v>34813139</v>
      </c>
      <c r="L377">
        <v>85921082.010266006</v>
      </c>
      <c r="M377">
        <v>349396</v>
      </c>
      <c r="N377">
        <v>8623.3195940000005</v>
      </c>
      <c r="O377">
        <v>8406.5741460000008</v>
      </c>
      <c r="P377">
        <v>8642.6939029999994</v>
      </c>
      <c r="Q377">
        <v>8623.3195940000005</v>
      </c>
      <c r="R377" t="s">
        <v>26</v>
      </c>
      <c r="S377" t="s">
        <v>27</v>
      </c>
      <c r="T377" t="s">
        <v>711</v>
      </c>
      <c r="V377" s="3">
        <f t="shared" si="18"/>
        <v>30020482370058.902</v>
      </c>
      <c r="W377" s="3">
        <f t="shared" si="19"/>
        <v>469472001032422.94</v>
      </c>
      <c r="X377" s="3" t="str">
        <f>VLOOKUP(C377,[1]Mapping!$A:$B,2,FALSE)</f>
        <v>FINDI30 INDEX</v>
      </c>
      <c r="Y377" s="3">
        <f t="shared" si="20"/>
        <v>6.3945202917405949E-2</v>
      </c>
      <c r="Z377" s="3" t="e">
        <f>MATCH(Y377,[2]Sheet1!$P:$P,0)</f>
        <v>#N/A</v>
      </c>
    </row>
    <row r="378" spans="1:26" hidden="1" x14ac:dyDescent="0.35">
      <c r="A378">
        <v>25599494</v>
      </c>
      <c r="B378">
        <v>1000125</v>
      </c>
      <c r="C378" t="s">
        <v>691</v>
      </c>
      <c r="D378" t="s">
        <v>692</v>
      </c>
      <c r="E378" t="s">
        <v>321</v>
      </c>
      <c r="F378" t="s">
        <v>322</v>
      </c>
      <c r="G378">
        <v>4430</v>
      </c>
      <c r="H378" t="s">
        <v>42</v>
      </c>
      <c r="I378" t="s">
        <v>43</v>
      </c>
      <c r="J378" t="s">
        <v>25</v>
      </c>
      <c r="K378">
        <v>34813139</v>
      </c>
      <c r="L378">
        <v>365854759.27723801</v>
      </c>
      <c r="M378">
        <v>13302</v>
      </c>
      <c r="N378">
        <v>1397.920482</v>
      </c>
      <c r="O378">
        <v>1379.5295570000001</v>
      </c>
      <c r="P378">
        <v>1405.0666699999999</v>
      </c>
      <c r="Q378">
        <v>1397.920482</v>
      </c>
      <c r="R378" t="s">
        <v>26</v>
      </c>
      <c r="S378" t="s">
        <v>27</v>
      </c>
      <c r="T378" t="s">
        <v>712</v>
      </c>
      <c r="V378" s="3">
        <f t="shared" si="18"/>
        <v>4866600007905.8203</v>
      </c>
      <c r="W378" s="3">
        <f t="shared" si="19"/>
        <v>469472001032422.94</v>
      </c>
      <c r="X378" s="3" t="str">
        <f>VLOOKUP(C378,[1]Mapping!$A:$B,2,FALSE)</f>
        <v>FINDI30 INDEX</v>
      </c>
      <c r="Y378" s="3">
        <f t="shared" si="20"/>
        <v>1.036611341507823E-2</v>
      </c>
      <c r="Z378" s="3" t="e">
        <f>MATCH(Y378,[2]Sheet1!$P:$P,0)</f>
        <v>#N/A</v>
      </c>
    </row>
    <row r="379" spans="1:26" hidden="1" x14ac:dyDescent="0.35">
      <c r="A379">
        <v>25599495</v>
      </c>
      <c r="B379">
        <v>1000125</v>
      </c>
      <c r="C379" t="s">
        <v>691</v>
      </c>
      <c r="D379" t="s">
        <v>692</v>
      </c>
      <c r="E379" t="s">
        <v>321</v>
      </c>
      <c r="F379" t="s">
        <v>322</v>
      </c>
      <c r="G379">
        <v>10019</v>
      </c>
      <c r="H379" t="s">
        <v>376</v>
      </c>
      <c r="I379" t="s">
        <v>377</v>
      </c>
      <c r="J379" t="s">
        <v>25</v>
      </c>
      <c r="K379">
        <v>34813139</v>
      </c>
      <c r="L379">
        <v>187773358.96176001</v>
      </c>
      <c r="M379">
        <v>26933</v>
      </c>
      <c r="N379">
        <v>1452.698613</v>
      </c>
      <c r="O379">
        <v>1445.956426</v>
      </c>
      <c r="P379">
        <v>1510.2499230000001</v>
      </c>
      <c r="Q379">
        <v>1452.698613</v>
      </c>
      <c r="R379" t="s">
        <v>26</v>
      </c>
      <c r="S379" t="s">
        <v>27</v>
      </c>
      <c r="T379" t="s">
        <v>713</v>
      </c>
      <c r="V379" s="3">
        <f t="shared" si="18"/>
        <v>5057299876917.082</v>
      </c>
      <c r="W379" s="3">
        <f t="shared" si="19"/>
        <v>469472001032422.94</v>
      </c>
      <c r="X379" s="3" t="str">
        <f>VLOOKUP(C379,[1]Mapping!$A:$B,2,FALSE)</f>
        <v>FINDI30 INDEX</v>
      </c>
      <c r="Y379" s="3">
        <f t="shared" si="20"/>
        <v>1.0772314143964918E-2</v>
      </c>
      <c r="Z379" s="3" t="e">
        <f>MATCH(Y379,[2]Sheet1!$P:$P,0)</f>
        <v>#N/A</v>
      </c>
    </row>
    <row r="380" spans="1:26" hidden="1" x14ac:dyDescent="0.35">
      <c r="A380">
        <v>25599496</v>
      </c>
      <c r="B380">
        <v>1000125</v>
      </c>
      <c r="C380" t="s">
        <v>691</v>
      </c>
      <c r="D380" t="s">
        <v>692</v>
      </c>
      <c r="E380" t="s">
        <v>321</v>
      </c>
      <c r="F380" t="s">
        <v>322</v>
      </c>
      <c r="G380">
        <v>12446</v>
      </c>
      <c r="H380" t="s">
        <v>379</v>
      </c>
      <c r="I380" t="s">
        <v>380</v>
      </c>
      <c r="J380" t="s">
        <v>25</v>
      </c>
      <c r="K380">
        <v>34813139</v>
      </c>
      <c r="L380">
        <v>132940676.19499201</v>
      </c>
      <c r="M380">
        <v>52217</v>
      </c>
      <c r="N380">
        <v>1994.006713</v>
      </c>
      <c r="O380">
        <v>1951.733786</v>
      </c>
      <c r="P380">
        <v>1994.006713</v>
      </c>
      <c r="Q380">
        <v>1994.006713</v>
      </c>
      <c r="R380" t="s">
        <v>26</v>
      </c>
      <c r="S380" t="s">
        <v>27</v>
      </c>
      <c r="T380" t="s">
        <v>714</v>
      </c>
      <c r="V380" s="3">
        <f t="shared" si="18"/>
        <v>6941763288873.8975</v>
      </c>
      <c r="W380" s="3">
        <f t="shared" si="19"/>
        <v>469472001032422.94</v>
      </c>
      <c r="X380" s="3" t="str">
        <f>VLOOKUP(C380,[1]Mapping!$A:$B,2,FALSE)</f>
        <v>FINDI30 INDEX</v>
      </c>
      <c r="Y380" s="3">
        <f t="shared" si="20"/>
        <v>1.4786320107712837E-2</v>
      </c>
      <c r="Z380" s="3" t="e">
        <f>MATCH(Y380,[2]Sheet1!$P:$P,0)</f>
        <v>#N/A</v>
      </c>
    </row>
    <row r="381" spans="1:26" hidden="1" x14ac:dyDescent="0.35">
      <c r="A381">
        <v>25599497</v>
      </c>
      <c r="B381">
        <v>1000125</v>
      </c>
      <c r="C381" t="s">
        <v>691</v>
      </c>
      <c r="D381" t="s">
        <v>692</v>
      </c>
      <c r="E381" t="s">
        <v>321</v>
      </c>
      <c r="F381" t="s">
        <v>322</v>
      </c>
      <c r="G381">
        <v>12511</v>
      </c>
      <c r="H381" t="s">
        <v>198</v>
      </c>
      <c r="I381" t="s">
        <v>199</v>
      </c>
      <c r="J381" t="s">
        <v>25</v>
      </c>
      <c r="K381">
        <v>34813139</v>
      </c>
      <c r="L381">
        <v>206194397.83034399</v>
      </c>
      <c r="M381">
        <v>90532</v>
      </c>
      <c r="N381">
        <v>5362.1109040000001</v>
      </c>
      <c r="O381">
        <v>5334.7471509999996</v>
      </c>
      <c r="P381">
        <v>5408.1317600000002</v>
      </c>
      <c r="Q381">
        <v>5362.1109040000001</v>
      </c>
      <c r="R381" t="s">
        <v>26</v>
      </c>
      <c r="S381" t="s">
        <v>27</v>
      </c>
      <c r="T381" t="s">
        <v>715</v>
      </c>
      <c r="V381" s="3">
        <f t="shared" si="18"/>
        <v>18667191224376.703</v>
      </c>
      <c r="W381" s="3">
        <f t="shared" si="19"/>
        <v>469472001032422.94</v>
      </c>
      <c r="X381" s="3" t="str">
        <f>VLOOKUP(C381,[1]Mapping!$A:$B,2,FALSE)</f>
        <v>FINDI30 INDEX</v>
      </c>
      <c r="Y381" s="3">
        <f t="shared" si="20"/>
        <v>3.9762096958552165E-2</v>
      </c>
      <c r="Z381" s="3" t="e">
        <f>MATCH(Y381,[2]Sheet1!$P:$P,0)</f>
        <v>#N/A</v>
      </c>
    </row>
    <row r="382" spans="1:26" hidden="1" x14ac:dyDescent="0.35">
      <c r="A382">
        <v>25599498</v>
      </c>
      <c r="B382">
        <v>1000125</v>
      </c>
      <c r="C382" t="s">
        <v>691</v>
      </c>
      <c r="D382" t="s">
        <v>692</v>
      </c>
      <c r="E382" t="s">
        <v>321</v>
      </c>
      <c r="F382" t="s">
        <v>322</v>
      </c>
      <c r="G382">
        <v>12917</v>
      </c>
      <c r="H382" t="s">
        <v>383</v>
      </c>
      <c r="I382" t="s">
        <v>384</v>
      </c>
      <c r="J382" t="s">
        <v>25</v>
      </c>
      <c r="K382">
        <v>34813139</v>
      </c>
      <c r="L382">
        <v>595361762.34091604</v>
      </c>
      <c r="M382">
        <v>14287</v>
      </c>
      <c r="N382">
        <v>2443.3112729999998</v>
      </c>
      <c r="O382">
        <v>2403.9775020000002</v>
      </c>
      <c r="P382">
        <v>2448.7837979999999</v>
      </c>
      <c r="Q382">
        <v>2443.3112729999998</v>
      </c>
      <c r="R382" t="s">
        <v>26</v>
      </c>
      <c r="S382" t="s">
        <v>27</v>
      </c>
      <c r="T382" t="s">
        <v>716</v>
      </c>
      <c r="V382" s="3">
        <f t="shared" si="18"/>
        <v>8505933498564.667</v>
      </c>
      <c r="W382" s="3">
        <f t="shared" si="19"/>
        <v>469472001032422.94</v>
      </c>
      <c r="X382" s="3" t="str">
        <f>VLOOKUP(C382,[1]Mapping!$A:$B,2,FALSE)</f>
        <v>FINDI30 INDEX</v>
      </c>
      <c r="Y382" s="3">
        <f t="shared" si="20"/>
        <v>1.8118084741708007E-2</v>
      </c>
      <c r="Z382" s="3" t="e">
        <f>MATCH(Y382,[2]Sheet1!$P:$P,0)</f>
        <v>#N/A</v>
      </c>
    </row>
    <row r="383" spans="1:26" hidden="1" x14ac:dyDescent="0.35">
      <c r="A383">
        <v>25599499</v>
      </c>
      <c r="B383">
        <v>1000125</v>
      </c>
      <c r="C383" t="s">
        <v>691</v>
      </c>
      <c r="D383" t="s">
        <v>692</v>
      </c>
      <c r="E383" t="s">
        <v>321</v>
      </c>
      <c r="F383" t="s">
        <v>322</v>
      </c>
      <c r="G383">
        <v>14713</v>
      </c>
      <c r="H383" t="s">
        <v>386</v>
      </c>
      <c r="I383" t="s">
        <v>387</v>
      </c>
      <c r="J383" t="s">
        <v>25</v>
      </c>
      <c r="K383">
        <v>34813139</v>
      </c>
      <c r="L383">
        <v>853613919.45599997</v>
      </c>
      <c r="M383">
        <v>7751</v>
      </c>
      <c r="N383">
        <v>1900.53574</v>
      </c>
      <c r="O383">
        <v>1876.751458</v>
      </c>
      <c r="P383">
        <v>1948.8398990000001</v>
      </c>
      <c r="Q383">
        <v>1900.53574</v>
      </c>
      <c r="R383" t="s">
        <v>26</v>
      </c>
      <c r="S383" t="s">
        <v>27</v>
      </c>
      <c r="T383" t="s">
        <v>717</v>
      </c>
      <c r="V383" s="3">
        <f t="shared" si="18"/>
        <v>6616361489703.4561</v>
      </c>
      <c r="W383" s="3">
        <f t="shared" si="19"/>
        <v>469472001032422.94</v>
      </c>
      <c r="X383" s="3" t="str">
        <f>VLOOKUP(C383,[1]Mapping!$A:$B,2,FALSE)</f>
        <v>FINDI30 INDEX</v>
      </c>
      <c r="Y383" s="3">
        <f t="shared" si="20"/>
        <v>1.4093197198455533E-2</v>
      </c>
      <c r="Z383" s="3" t="e">
        <f>MATCH(Y383,[2]Sheet1!$P:$P,0)</f>
        <v>#N/A</v>
      </c>
    </row>
    <row r="384" spans="1:26" hidden="1" x14ac:dyDescent="0.35">
      <c r="A384">
        <v>25599500</v>
      </c>
      <c r="B384">
        <v>1000125</v>
      </c>
      <c r="C384" t="s">
        <v>691</v>
      </c>
      <c r="D384" t="s">
        <v>692</v>
      </c>
      <c r="E384" t="s">
        <v>321</v>
      </c>
      <c r="F384" t="s">
        <v>322</v>
      </c>
      <c r="G384">
        <v>59560</v>
      </c>
      <c r="H384" t="s">
        <v>389</v>
      </c>
      <c r="I384" t="s">
        <v>390</v>
      </c>
      <c r="J384" t="s">
        <v>25</v>
      </c>
      <c r="K384">
        <v>34813139</v>
      </c>
      <c r="L384">
        <v>335303243.18457597</v>
      </c>
      <c r="M384">
        <v>45685</v>
      </c>
      <c r="N384">
        <v>4400.1572690000003</v>
      </c>
      <c r="O384">
        <v>4343.812911</v>
      </c>
      <c r="P384">
        <v>4423.272903</v>
      </c>
      <c r="Q384">
        <v>4400.1572690000003</v>
      </c>
      <c r="R384" t="s">
        <v>26</v>
      </c>
      <c r="S384" t="s">
        <v>27</v>
      </c>
      <c r="T384" t="s">
        <v>718</v>
      </c>
      <c r="V384" s="3">
        <f t="shared" si="18"/>
        <v>15318328664887.354</v>
      </c>
      <c r="W384" s="3">
        <f t="shared" si="19"/>
        <v>469472001032422.94</v>
      </c>
      <c r="X384" s="3" t="str">
        <f>VLOOKUP(C384,[1]Mapping!$A:$B,2,FALSE)</f>
        <v>FINDI30 INDEX</v>
      </c>
      <c r="Y384" s="3">
        <f t="shared" si="20"/>
        <v>3.2628843959172406E-2</v>
      </c>
      <c r="Z384" s="3" t="e">
        <f>MATCH(Y384,[2]Sheet1!$P:$P,0)</f>
        <v>#N/A</v>
      </c>
    </row>
    <row r="385" spans="1:26" hidden="1" x14ac:dyDescent="0.35">
      <c r="A385">
        <v>25599501</v>
      </c>
      <c r="B385">
        <v>1000125</v>
      </c>
      <c r="C385" t="s">
        <v>691</v>
      </c>
      <c r="D385" t="s">
        <v>692</v>
      </c>
      <c r="E385" t="s">
        <v>321</v>
      </c>
      <c r="F385" t="s">
        <v>322</v>
      </c>
      <c r="G385">
        <v>64732</v>
      </c>
      <c r="H385" t="s">
        <v>392</v>
      </c>
      <c r="I385" t="s">
        <v>393</v>
      </c>
      <c r="J385" t="s">
        <v>25</v>
      </c>
      <c r="K385">
        <v>34813139</v>
      </c>
      <c r="L385">
        <v>92349105.916494995</v>
      </c>
      <c r="M385">
        <v>120840</v>
      </c>
      <c r="N385">
        <v>3205.5328180000001</v>
      </c>
      <c r="O385">
        <v>3184.9478009999998</v>
      </c>
      <c r="P385">
        <v>3212.9869290000001</v>
      </c>
      <c r="Q385">
        <v>3205.5328180000001</v>
      </c>
      <c r="R385" t="s">
        <v>26</v>
      </c>
      <c r="S385" t="s">
        <v>27</v>
      </c>
      <c r="T385" t="s">
        <v>719</v>
      </c>
      <c r="V385" s="3">
        <f t="shared" si="18"/>
        <v>11159465958949.256</v>
      </c>
      <c r="W385" s="3">
        <f t="shared" si="19"/>
        <v>469472001032422.94</v>
      </c>
      <c r="X385" s="3" t="str">
        <f>VLOOKUP(C385,[1]Mapping!$A:$B,2,FALSE)</f>
        <v>FINDI30 INDEX</v>
      </c>
      <c r="Y385" s="3">
        <f t="shared" si="20"/>
        <v>2.3770248139203844E-2</v>
      </c>
      <c r="Z385" s="3" t="e">
        <f>MATCH(Y385,[2]Sheet1!$P:$P,0)</f>
        <v>#N/A</v>
      </c>
    </row>
    <row r="386" spans="1:26" hidden="1" x14ac:dyDescent="0.35">
      <c r="A386">
        <v>25599502</v>
      </c>
      <c r="B386">
        <v>1000125</v>
      </c>
      <c r="C386" t="s">
        <v>691</v>
      </c>
      <c r="D386" t="s">
        <v>692</v>
      </c>
      <c r="E386" t="s">
        <v>321</v>
      </c>
      <c r="F386" t="s">
        <v>322</v>
      </c>
      <c r="G386">
        <v>69094</v>
      </c>
      <c r="H386" t="s">
        <v>152</v>
      </c>
      <c r="I386" t="s">
        <v>153</v>
      </c>
      <c r="J386" t="s">
        <v>25</v>
      </c>
      <c r="K386">
        <v>34813139</v>
      </c>
      <c r="L386">
        <v>591224510.39109504</v>
      </c>
      <c r="M386">
        <v>13720</v>
      </c>
      <c r="N386">
        <v>2330.0398970000001</v>
      </c>
      <c r="O386">
        <v>2317.9821099999999</v>
      </c>
      <c r="P386">
        <v>2350.0795990000001</v>
      </c>
      <c r="Q386">
        <v>2330.0398970000001</v>
      </c>
      <c r="R386" t="s">
        <v>26</v>
      </c>
      <c r="S386" t="s">
        <v>27</v>
      </c>
      <c r="T386" t="s">
        <v>720</v>
      </c>
      <c r="V386" s="3">
        <f t="shared" si="18"/>
        <v>8111600282565.8242</v>
      </c>
      <c r="W386" s="3">
        <f t="shared" si="19"/>
        <v>469472001032422.94</v>
      </c>
      <c r="X386" s="3" t="str">
        <f>VLOOKUP(C386,[1]Mapping!$A:$B,2,FALSE)</f>
        <v>FINDI30 INDEX</v>
      </c>
      <c r="Y386" s="3">
        <f t="shared" si="20"/>
        <v>1.7278134297098617E-2</v>
      </c>
      <c r="Z386" s="3" t="e">
        <f>MATCH(Y386,[2]Sheet1!$P:$P,0)</f>
        <v>#N/A</v>
      </c>
    </row>
    <row r="387" spans="1:26" hidden="1" x14ac:dyDescent="0.35">
      <c r="A387">
        <v>25599503</v>
      </c>
      <c r="B387">
        <v>1000125</v>
      </c>
      <c r="C387" t="s">
        <v>691</v>
      </c>
      <c r="D387" t="s">
        <v>692</v>
      </c>
      <c r="E387" t="s">
        <v>321</v>
      </c>
      <c r="F387" t="s">
        <v>322</v>
      </c>
      <c r="G387">
        <v>71713</v>
      </c>
      <c r="H387" t="s">
        <v>232</v>
      </c>
      <c r="I387" t="s">
        <v>233</v>
      </c>
      <c r="J387" t="s">
        <v>25</v>
      </c>
      <c r="K387">
        <v>34813139</v>
      </c>
      <c r="L387">
        <v>2644509338.4864001</v>
      </c>
      <c r="M387">
        <v>2765</v>
      </c>
      <c r="N387">
        <v>2100.376045</v>
      </c>
      <c r="O387">
        <v>2094.2990070000001</v>
      </c>
      <c r="P387">
        <v>2145.9538250000001</v>
      </c>
      <c r="Q387">
        <v>2100.376045</v>
      </c>
      <c r="R387" t="s">
        <v>26</v>
      </c>
      <c r="S387" t="s">
        <v>27</v>
      </c>
      <c r="T387" t="s">
        <v>721</v>
      </c>
      <c r="V387" s="3">
        <f t="shared" si="18"/>
        <v>7312068320914.8965</v>
      </c>
      <c r="W387" s="3">
        <f t="shared" si="19"/>
        <v>469472001032422.94</v>
      </c>
      <c r="X387" s="3" t="str">
        <f>VLOOKUP(C387,[1]Mapping!$A:$B,2,FALSE)</f>
        <v>FINDI30 INDEX</v>
      </c>
      <c r="Y387" s="3">
        <f t="shared" si="20"/>
        <v>1.5575089259497514E-2</v>
      </c>
      <c r="Z387" s="3" t="e">
        <f>MATCH(Y387,[2]Sheet1!$P:$P,0)</f>
        <v>#N/A</v>
      </c>
    </row>
    <row r="388" spans="1:26" hidden="1" x14ac:dyDescent="0.35">
      <c r="A388">
        <v>25599504</v>
      </c>
      <c r="B388">
        <v>1000125</v>
      </c>
      <c r="C388" t="s">
        <v>691</v>
      </c>
      <c r="D388" t="s">
        <v>692</v>
      </c>
      <c r="E388" t="s">
        <v>321</v>
      </c>
      <c r="F388" t="s">
        <v>322</v>
      </c>
      <c r="G388">
        <v>75498</v>
      </c>
      <c r="H388" t="s">
        <v>135</v>
      </c>
      <c r="I388" t="s">
        <v>136</v>
      </c>
      <c r="J388" t="s">
        <v>25</v>
      </c>
      <c r="K388">
        <v>34813139</v>
      </c>
      <c r="L388">
        <v>4109429742.1354599</v>
      </c>
      <c r="M388">
        <v>1192</v>
      </c>
      <c r="N388">
        <v>1407.066525</v>
      </c>
      <c r="O388">
        <v>1355.1278279999999</v>
      </c>
      <c r="P388">
        <v>1407.066525</v>
      </c>
      <c r="Q388">
        <v>1407.066525</v>
      </c>
      <c r="R388" t="s">
        <v>26</v>
      </c>
      <c r="S388" t="s">
        <v>27</v>
      </c>
      <c r="T388" t="s">
        <v>722</v>
      </c>
      <c r="V388" s="3">
        <f t="shared" si="18"/>
        <v>4898440252625.4678</v>
      </c>
      <c r="W388" s="3">
        <f t="shared" si="19"/>
        <v>469472001032422.94</v>
      </c>
      <c r="X388" s="3" t="str">
        <f>VLOOKUP(C388,[1]Mapping!$A:$B,2,FALSE)</f>
        <v>FINDI30 INDEX</v>
      </c>
      <c r="Y388" s="3">
        <f t="shared" si="20"/>
        <v>1.0433934807301041E-2</v>
      </c>
      <c r="Z388" s="3" t="e">
        <f>MATCH(Y388,[2]Sheet1!$P:$P,0)</f>
        <v>#N/A</v>
      </c>
    </row>
    <row r="389" spans="1:26" hidden="1" x14ac:dyDescent="0.35">
      <c r="A389">
        <v>25599505</v>
      </c>
      <c r="B389">
        <v>1000125</v>
      </c>
      <c r="C389" t="s">
        <v>691</v>
      </c>
      <c r="D389" t="s">
        <v>692</v>
      </c>
      <c r="E389" t="s">
        <v>321</v>
      </c>
      <c r="F389" t="s">
        <v>322</v>
      </c>
      <c r="G389">
        <v>86791</v>
      </c>
      <c r="H389" t="s">
        <v>201</v>
      </c>
      <c r="I389" t="s">
        <v>202</v>
      </c>
      <c r="J389" t="s">
        <v>25</v>
      </c>
      <c r="K389">
        <v>34813139</v>
      </c>
      <c r="L389">
        <v>281082202.61474401</v>
      </c>
      <c r="M389">
        <v>102706</v>
      </c>
      <c r="N389">
        <v>8292.509532</v>
      </c>
      <c r="O389">
        <v>8214.1107360000005</v>
      </c>
      <c r="P389">
        <v>8310.3531299999995</v>
      </c>
      <c r="Q389">
        <v>8292.509532</v>
      </c>
      <c r="R389" t="s">
        <v>26</v>
      </c>
      <c r="S389" t="s">
        <v>27</v>
      </c>
      <c r="T389" t="s">
        <v>723</v>
      </c>
      <c r="V389" s="3">
        <f t="shared" ref="V389:V452" si="21">L389*M389</f>
        <v>28868828701749.898</v>
      </c>
      <c r="W389" s="3">
        <f t="shared" ref="W389:W452" si="22">SUMIF(D:D,D:D,V:V)</f>
        <v>469472001032422.94</v>
      </c>
      <c r="X389" s="3" t="str">
        <f>VLOOKUP(C389,[1]Mapping!$A:$B,2,FALSE)</f>
        <v>FINDI30 INDEX</v>
      </c>
      <c r="Y389" s="3">
        <f t="shared" ref="Y389:Y452" si="23">V389/W389</f>
        <v>6.1492120165343243E-2</v>
      </c>
      <c r="Z389" s="3" t="e">
        <f>MATCH(Y389,[2]Sheet1!$P:$P,0)</f>
        <v>#N/A</v>
      </c>
    </row>
    <row r="390" spans="1:26" hidden="1" x14ac:dyDescent="0.35">
      <c r="A390">
        <v>25599901</v>
      </c>
      <c r="B390">
        <v>1000131</v>
      </c>
      <c r="C390" t="s">
        <v>724</v>
      </c>
      <c r="D390" t="s">
        <v>725</v>
      </c>
      <c r="E390" t="s">
        <v>321</v>
      </c>
      <c r="F390" t="s">
        <v>322</v>
      </c>
      <c r="G390">
        <v>264</v>
      </c>
      <c r="H390" t="s">
        <v>140</v>
      </c>
      <c r="I390" t="s">
        <v>141</v>
      </c>
      <c r="J390" t="s">
        <v>25</v>
      </c>
      <c r="K390">
        <v>790893839</v>
      </c>
      <c r="L390">
        <v>3367993370.3309999</v>
      </c>
      <c r="M390">
        <v>1426</v>
      </c>
      <c r="N390">
        <v>60.725704</v>
      </c>
      <c r="O390">
        <v>60.001764999999999</v>
      </c>
      <c r="P390">
        <v>60.853458000000003</v>
      </c>
      <c r="Q390">
        <v>60.725704</v>
      </c>
      <c r="R390" t="s">
        <v>26</v>
      </c>
      <c r="S390" t="s">
        <v>27</v>
      </c>
      <c r="T390" t="s">
        <v>726</v>
      </c>
      <c r="V390" s="3">
        <f t="shared" si="21"/>
        <v>4802758546092.0059</v>
      </c>
      <c r="W390" s="3">
        <f t="shared" si="22"/>
        <v>32765207517804.352</v>
      </c>
      <c r="X390" s="3" t="str">
        <f>VLOOKUP(C390,[1]Mapping!$A:$B,2,FALSE)</f>
        <v>JSAPY INDEX</v>
      </c>
      <c r="Y390" s="3">
        <f t="shared" si="23"/>
        <v>0.1465810507527604</v>
      </c>
      <c r="Z390" s="3" t="e">
        <f>MATCH(Y390,[2]Sheet1!$P:$P,0)</f>
        <v>#N/A</v>
      </c>
    </row>
    <row r="391" spans="1:26" hidden="1" x14ac:dyDescent="0.35">
      <c r="A391">
        <v>25599902</v>
      </c>
      <c r="B391">
        <v>1000131</v>
      </c>
      <c r="C391" t="s">
        <v>724</v>
      </c>
      <c r="D391" t="s">
        <v>725</v>
      </c>
      <c r="E391" t="s">
        <v>321</v>
      </c>
      <c r="F391" t="s">
        <v>322</v>
      </c>
      <c r="G391">
        <v>266</v>
      </c>
      <c r="H391" t="s">
        <v>143</v>
      </c>
      <c r="I391" t="s">
        <v>144</v>
      </c>
      <c r="J391" t="s">
        <v>25</v>
      </c>
      <c r="K391">
        <v>790893839</v>
      </c>
      <c r="L391">
        <v>379333635.028467</v>
      </c>
      <c r="M391">
        <v>4368</v>
      </c>
      <c r="N391">
        <v>20.950085000000001</v>
      </c>
      <c r="O391">
        <v>20.369736</v>
      </c>
      <c r="P391">
        <v>21.343378000000001</v>
      </c>
      <c r="Q391">
        <v>20.950085000000001</v>
      </c>
      <c r="R391" t="s">
        <v>26</v>
      </c>
      <c r="S391" t="s">
        <v>27</v>
      </c>
      <c r="T391" t="s">
        <v>727</v>
      </c>
      <c r="V391" s="3">
        <f t="shared" si="21"/>
        <v>1656929317804.3438</v>
      </c>
      <c r="W391" s="3">
        <f t="shared" si="22"/>
        <v>32765207517804.352</v>
      </c>
      <c r="X391" s="3" t="str">
        <f>VLOOKUP(C391,[1]Mapping!$A:$B,2,FALSE)</f>
        <v>JSAPY INDEX</v>
      </c>
      <c r="Y391" s="3">
        <f t="shared" si="23"/>
        <v>5.0569779449862531E-2</v>
      </c>
      <c r="Z391" s="3" t="e">
        <f>MATCH(Y391,[2]Sheet1!$P:$P,0)</f>
        <v>#N/A</v>
      </c>
    </row>
    <row r="392" spans="1:26" hidden="1" x14ac:dyDescent="0.35">
      <c r="A392">
        <v>25599903</v>
      </c>
      <c r="B392">
        <v>1000131</v>
      </c>
      <c r="C392" t="s">
        <v>724</v>
      </c>
      <c r="D392" t="s">
        <v>725</v>
      </c>
      <c r="E392" t="s">
        <v>321</v>
      </c>
      <c r="F392" t="s">
        <v>322</v>
      </c>
      <c r="G392">
        <v>1862</v>
      </c>
      <c r="H392" t="s">
        <v>491</v>
      </c>
      <c r="I392" t="s">
        <v>492</v>
      </c>
      <c r="J392" t="s">
        <v>25</v>
      </c>
      <c r="K392">
        <v>790893839</v>
      </c>
      <c r="L392">
        <v>2573267794.5598001</v>
      </c>
      <c r="M392">
        <v>303</v>
      </c>
      <c r="N392">
        <v>9.8584669999999992</v>
      </c>
      <c r="O392">
        <v>9.760859</v>
      </c>
      <c r="P392">
        <v>10.021148</v>
      </c>
      <c r="Q392">
        <v>9.8584669999999992</v>
      </c>
      <c r="R392" t="s">
        <v>26</v>
      </c>
      <c r="S392" t="s">
        <v>27</v>
      </c>
      <c r="T392" t="s">
        <v>728</v>
      </c>
      <c r="V392" s="3">
        <f t="shared" si="21"/>
        <v>779700141751.61938</v>
      </c>
      <c r="W392" s="3">
        <f t="shared" si="22"/>
        <v>32765207517804.352</v>
      </c>
      <c r="X392" s="3" t="str">
        <f>VLOOKUP(C392,[1]Mapping!$A:$B,2,FALSE)</f>
        <v>JSAPY INDEX</v>
      </c>
      <c r="Y392" s="3">
        <f t="shared" si="23"/>
        <v>2.3796587930289669E-2</v>
      </c>
      <c r="Z392" s="3" t="e">
        <f>MATCH(Y392,[2]Sheet1!$P:$P,0)</f>
        <v>#N/A</v>
      </c>
    </row>
    <row r="393" spans="1:26" hidden="1" x14ac:dyDescent="0.35">
      <c r="A393">
        <v>25599904</v>
      </c>
      <c r="B393">
        <v>1000131</v>
      </c>
      <c r="C393" t="s">
        <v>724</v>
      </c>
      <c r="D393" t="s">
        <v>725</v>
      </c>
      <c r="E393" t="s">
        <v>321</v>
      </c>
      <c r="F393" t="s">
        <v>322</v>
      </c>
      <c r="G393">
        <v>2896</v>
      </c>
      <c r="H393" t="s">
        <v>85</v>
      </c>
      <c r="I393" t="s">
        <v>86</v>
      </c>
      <c r="J393" t="s">
        <v>25</v>
      </c>
      <c r="K393">
        <v>790893839</v>
      </c>
      <c r="L393">
        <v>6871619548.0548296</v>
      </c>
      <c r="M393">
        <v>480</v>
      </c>
      <c r="N393">
        <v>41.704425999999998</v>
      </c>
      <c r="O393">
        <v>41.096235999999998</v>
      </c>
      <c r="P393">
        <v>42.051963000000001</v>
      </c>
      <c r="Q393">
        <v>41.704425999999998</v>
      </c>
      <c r="R393" t="s">
        <v>26</v>
      </c>
      <c r="S393" t="s">
        <v>27</v>
      </c>
      <c r="T393" t="s">
        <v>729</v>
      </c>
      <c r="V393" s="3">
        <f t="shared" si="21"/>
        <v>3298377383066.3184</v>
      </c>
      <c r="W393" s="3">
        <f t="shared" si="22"/>
        <v>32765207517804.352</v>
      </c>
      <c r="X393" s="3" t="str">
        <f>VLOOKUP(C393,[1]Mapping!$A:$B,2,FALSE)</f>
        <v>JSAPY INDEX</v>
      </c>
      <c r="Y393" s="3">
        <f t="shared" si="23"/>
        <v>0.1006670683002391</v>
      </c>
      <c r="Z393" s="3" t="e">
        <f>MATCH(Y393,[2]Sheet1!$P:$P,0)</f>
        <v>#N/A</v>
      </c>
    </row>
    <row r="394" spans="1:26" hidden="1" x14ac:dyDescent="0.35">
      <c r="A394">
        <v>25599905</v>
      </c>
      <c r="B394">
        <v>1000131</v>
      </c>
      <c r="C394" t="s">
        <v>724</v>
      </c>
      <c r="D394" t="s">
        <v>725</v>
      </c>
      <c r="E394" t="s">
        <v>321</v>
      </c>
      <c r="F394" t="s">
        <v>322</v>
      </c>
      <c r="G394">
        <v>4730</v>
      </c>
      <c r="H394" t="s">
        <v>91</v>
      </c>
      <c r="I394" t="s">
        <v>92</v>
      </c>
      <c r="J394" t="s">
        <v>25</v>
      </c>
      <c r="K394">
        <v>790893839</v>
      </c>
      <c r="L394">
        <v>290739491.92180002</v>
      </c>
      <c r="M394">
        <v>6223</v>
      </c>
      <c r="N394">
        <v>22.876291999999999</v>
      </c>
      <c r="O394">
        <v>22.773361000000001</v>
      </c>
      <c r="P394">
        <v>23.262281000000002</v>
      </c>
      <c r="Q394">
        <v>22.876291999999999</v>
      </c>
      <c r="R394" t="s">
        <v>26</v>
      </c>
      <c r="S394" t="s">
        <v>27</v>
      </c>
      <c r="T394" t="s">
        <v>730</v>
      </c>
      <c r="V394" s="3">
        <f t="shared" si="21"/>
        <v>1809271858229.3616</v>
      </c>
      <c r="W394" s="3">
        <f t="shared" si="22"/>
        <v>32765207517804.352</v>
      </c>
      <c r="X394" s="3" t="str">
        <f>VLOOKUP(C394,[1]Mapping!$A:$B,2,FALSE)</f>
        <v>JSAPY INDEX</v>
      </c>
      <c r="Y394" s="3">
        <f t="shared" si="23"/>
        <v>5.5219301060315813E-2</v>
      </c>
      <c r="Z394" s="3" t="e">
        <f>MATCH(Y394,[2]Sheet1!$P:$P,0)</f>
        <v>#N/A</v>
      </c>
    </row>
    <row r="395" spans="1:26" hidden="1" x14ac:dyDescent="0.35">
      <c r="A395">
        <v>25599906</v>
      </c>
      <c r="B395">
        <v>1000131</v>
      </c>
      <c r="C395" t="s">
        <v>724</v>
      </c>
      <c r="D395" t="s">
        <v>725</v>
      </c>
      <c r="E395" t="s">
        <v>321</v>
      </c>
      <c r="F395" t="s">
        <v>322</v>
      </c>
      <c r="G395">
        <v>5433</v>
      </c>
      <c r="H395" t="s">
        <v>521</v>
      </c>
      <c r="I395" t="s">
        <v>522</v>
      </c>
      <c r="J395" t="s">
        <v>25</v>
      </c>
      <c r="K395">
        <v>790893839</v>
      </c>
      <c r="L395">
        <v>198395243.458992</v>
      </c>
      <c r="M395">
        <v>1145</v>
      </c>
      <c r="N395">
        <v>2.8722249999999998</v>
      </c>
      <c r="O395">
        <v>2.7668680000000001</v>
      </c>
      <c r="P395">
        <v>2.8722249999999998</v>
      </c>
      <c r="Q395">
        <v>2.8722249999999998</v>
      </c>
      <c r="R395" t="s">
        <v>26</v>
      </c>
      <c r="S395" t="s">
        <v>27</v>
      </c>
      <c r="T395" t="s">
        <v>731</v>
      </c>
      <c r="V395" s="3">
        <f t="shared" si="21"/>
        <v>227162553760.54584</v>
      </c>
      <c r="W395" s="3">
        <f t="shared" si="22"/>
        <v>32765207517804.352</v>
      </c>
      <c r="X395" s="3" t="str">
        <f>VLOOKUP(C395,[1]Mapping!$A:$B,2,FALSE)</f>
        <v>JSAPY INDEX</v>
      </c>
      <c r="Y395" s="3">
        <f t="shared" si="23"/>
        <v>6.9330418138541473E-3</v>
      </c>
      <c r="Z395" s="3" t="e">
        <f>MATCH(Y395,[2]Sheet1!$P:$P,0)</f>
        <v>#N/A</v>
      </c>
    </row>
    <row r="396" spans="1:26" hidden="1" x14ac:dyDescent="0.35">
      <c r="A396">
        <v>25599907</v>
      </c>
      <c r="B396">
        <v>1000131</v>
      </c>
      <c r="C396" t="s">
        <v>724</v>
      </c>
      <c r="D396" t="s">
        <v>725</v>
      </c>
      <c r="E396" t="s">
        <v>321</v>
      </c>
      <c r="F396" t="s">
        <v>322</v>
      </c>
      <c r="G396">
        <v>5990</v>
      </c>
      <c r="H396" t="s">
        <v>94</v>
      </c>
      <c r="I396" t="s">
        <v>95</v>
      </c>
      <c r="J396" t="s">
        <v>25</v>
      </c>
      <c r="K396">
        <v>790893839</v>
      </c>
      <c r="L396">
        <v>1214150638.3303101</v>
      </c>
      <c r="M396">
        <v>1952</v>
      </c>
      <c r="N396">
        <v>29.966373000000001</v>
      </c>
      <c r="O396">
        <v>29.628637999999999</v>
      </c>
      <c r="P396">
        <v>30.580438000000001</v>
      </c>
      <c r="Q396">
        <v>29.966373000000001</v>
      </c>
      <c r="R396" t="s">
        <v>26</v>
      </c>
      <c r="S396" t="s">
        <v>27</v>
      </c>
      <c r="T396" t="s">
        <v>732</v>
      </c>
      <c r="V396" s="3">
        <f t="shared" si="21"/>
        <v>2370022046020.7651</v>
      </c>
      <c r="W396" s="3">
        <f t="shared" si="22"/>
        <v>32765207517804.352</v>
      </c>
      <c r="X396" s="3" t="str">
        <f>VLOOKUP(C396,[1]Mapping!$A:$B,2,FALSE)</f>
        <v>JSAPY INDEX</v>
      </c>
      <c r="Y396" s="3">
        <f t="shared" si="23"/>
        <v>7.2333497193109927E-2</v>
      </c>
      <c r="Z396" s="3" t="e">
        <f>MATCH(Y396,[2]Sheet1!$P:$P,0)</f>
        <v>#N/A</v>
      </c>
    </row>
    <row r="397" spans="1:26" hidden="1" x14ac:dyDescent="0.35">
      <c r="A397">
        <v>25599908</v>
      </c>
      <c r="B397">
        <v>1000131</v>
      </c>
      <c r="C397" t="s">
        <v>724</v>
      </c>
      <c r="D397" t="s">
        <v>725</v>
      </c>
      <c r="E397" t="s">
        <v>321</v>
      </c>
      <c r="F397" t="s">
        <v>322</v>
      </c>
      <c r="G397">
        <v>13461</v>
      </c>
      <c r="H397" t="s">
        <v>547</v>
      </c>
      <c r="I397" t="s">
        <v>548</v>
      </c>
      <c r="J397" t="s">
        <v>25</v>
      </c>
      <c r="K397">
        <v>790893839</v>
      </c>
      <c r="L397">
        <v>470380270.01323801</v>
      </c>
      <c r="M397">
        <v>2305</v>
      </c>
      <c r="N397">
        <v>13.708875000000001</v>
      </c>
      <c r="O397">
        <v>12.78702</v>
      </c>
      <c r="P397">
        <v>13.958667999999999</v>
      </c>
      <c r="Q397">
        <v>13.708875000000001</v>
      </c>
      <c r="R397" t="s">
        <v>26</v>
      </c>
      <c r="S397" t="s">
        <v>27</v>
      </c>
      <c r="T397" t="s">
        <v>733</v>
      </c>
      <c r="V397" s="3">
        <f t="shared" si="21"/>
        <v>1084226522380.5137</v>
      </c>
      <c r="W397" s="3">
        <f t="shared" si="22"/>
        <v>32765207517804.352</v>
      </c>
      <c r="X397" s="3" t="str">
        <f>VLOOKUP(C397,[1]Mapping!$A:$B,2,FALSE)</f>
        <v>JSAPY INDEX</v>
      </c>
      <c r="Y397" s="3">
        <f t="shared" si="23"/>
        <v>3.3090787592031996E-2</v>
      </c>
      <c r="Z397" s="3" t="e">
        <f>MATCH(Y397,[2]Sheet1!$P:$P,0)</f>
        <v>#N/A</v>
      </c>
    </row>
    <row r="398" spans="1:26" hidden="1" x14ac:dyDescent="0.35">
      <c r="A398">
        <v>25599909</v>
      </c>
      <c r="B398">
        <v>1000131</v>
      </c>
      <c r="C398" t="s">
        <v>724</v>
      </c>
      <c r="D398" t="s">
        <v>725</v>
      </c>
      <c r="E398" t="s">
        <v>321</v>
      </c>
      <c r="F398" t="s">
        <v>322</v>
      </c>
      <c r="G398">
        <v>13653</v>
      </c>
      <c r="H398" t="s">
        <v>103</v>
      </c>
      <c r="I398" t="s">
        <v>104</v>
      </c>
      <c r="J398" t="s">
        <v>25</v>
      </c>
      <c r="K398">
        <v>790893839</v>
      </c>
      <c r="L398">
        <v>1195592025.82008</v>
      </c>
      <c r="M398">
        <v>2068</v>
      </c>
      <c r="N398">
        <v>31.261897999999999</v>
      </c>
      <c r="O398">
        <v>31.156078999999998</v>
      </c>
      <c r="P398">
        <v>31.715406999999999</v>
      </c>
      <c r="Q398">
        <v>31.261897999999999</v>
      </c>
      <c r="R398" t="s">
        <v>26</v>
      </c>
      <c r="S398" t="s">
        <v>27</v>
      </c>
      <c r="T398" t="s">
        <v>734</v>
      </c>
      <c r="V398" s="3">
        <f t="shared" si="21"/>
        <v>2472484309395.9253</v>
      </c>
      <c r="W398" s="3">
        <f t="shared" si="22"/>
        <v>32765207517804.352</v>
      </c>
      <c r="X398" s="3" t="str">
        <f>VLOOKUP(C398,[1]Mapping!$A:$B,2,FALSE)</f>
        <v>JSAPY INDEX</v>
      </c>
      <c r="Y398" s="3">
        <f t="shared" si="23"/>
        <v>7.5460663817019838E-2</v>
      </c>
      <c r="Z398" s="3" t="e">
        <f>MATCH(Y398,[2]Sheet1!$P:$P,0)</f>
        <v>#N/A</v>
      </c>
    </row>
    <row r="399" spans="1:26" hidden="1" x14ac:dyDescent="0.35">
      <c r="A399">
        <v>25599910</v>
      </c>
      <c r="B399">
        <v>1000131</v>
      </c>
      <c r="C399" t="s">
        <v>724</v>
      </c>
      <c r="D399" t="s">
        <v>725</v>
      </c>
      <c r="E399" t="s">
        <v>321</v>
      </c>
      <c r="F399" t="s">
        <v>322</v>
      </c>
      <c r="G399">
        <v>14890</v>
      </c>
      <c r="H399" t="s">
        <v>556</v>
      </c>
      <c r="I399" t="s">
        <v>557</v>
      </c>
      <c r="J399" t="s">
        <v>25</v>
      </c>
      <c r="K399">
        <v>790893839</v>
      </c>
      <c r="L399">
        <v>603688833</v>
      </c>
      <c r="M399">
        <v>833</v>
      </c>
      <c r="N399">
        <v>6.3582840000000003</v>
      </c>
      <c r="O399">
        <v>6.1521929999999996</v>
      </c>
      <c r="P399">
        <v>6.3582840000000003</v>
      </c>
      <c r="Q399">
        <v>6.3582840000000003</v>
      </c>
      <c r="R399" t="s">
        <v>26</v>
      </c>
      <c r="S399" t="s">
        <v>27</v>
      </c>
      <c r="T399" t="s">
        <v>735</v>
      </c>
      <c r="V399" s="3">
        <f t="shared" si="21"/>
        <v>502872797889</v>
      </c>
      <c r="W399" s="3">
        <f t="shared" si="22"/>
        <v>32765207517804.352</v>
      </c>
      <c r="X399" s="3" t="str">
        <f>VLOOKUP(C399,[1]Mapping!$A:$B,2,FALSE)</f>
        <v>JSAPY INDEX</v>
      </c>
      <c r="Y399" s="3">
        <f t="shared" si="23"/>
        <v>1.5347767830121111E-2</v>
      </c>
      <c r="Z399" s="3" t="e">
        <f>MATCH(Y399,[2]Sheet1!$P:$P,0)</f>
        <v>#N/A</v>
      </c>
    </row>
    <row r="400" spans="1:26" hidden="1" x14ac:dyDescent="0.35">
      <c r="A400">
        <v>25599911</v>
      </c>
      <c r="B400">
        <v>1000131</v>
      </c>
      <c r="C400" t="s">
        <v>724</v>
      </c>
      <c r="D400" t="s">
        <v>725</v>
      </c>
      <c r="E400" t="s">
        <v>321</v>
      </c>
      <c r="F400" t="s">
        <v>322</v>
      </c>
      <c r="G400">
        <v>21187</v>
      </c>
      <c r="H400" t="s">
        <v>562</v>
      </c>
      <c r="I400" t="s">
        <v>563</v>
      </c>
      <c r="J400" t="s">
        <v>25</v>
      </c>
      <c r="K400">
        <v>790893839</v>
      </c>
      <c r="L400">
        <v>1683660075.1403999</v>
      </c>
      <c r="M400">
        <v>537</v>
      </c>
      <c r="N400">
        <v>11.431691000000001</v>
      </c>
      <c r="O400">
        <v>11.410403000000001</v>
      </c>
      <c r="P400">
        <v>11.601996</v>
      </c>
      <c r="Q400">
        <v>11.431691000000001</v>
      </c>
      <c r="R400" t="s">
        <v>26</v>
      </c>
      <c r="S400" t="s">
        <v>27</v>
      </c>
      <c r="T400" t="s">
        <v>736</v>
      </c>
      <c r="V400" s="3">
        <f t="shared" si="21"/>
        <v>904125460350.39478</v>
      </c>
      <c r="W400" s="3">
        <f t="shared" si="22"/>
        <v>32765207517804.352</v>
      </c>
      <c r="X400" s="3" t="str">
        <f>VLOOKUP(C400,[1]Mapping!$A:$B,2,FALSE)</f>
        <v>JSAPY INDEX</v>
      </c>
      <c r="Y400" s="3">
        <f t="shared" si="23"/>
        <v>2.7594070932073306E-2</v>
      </c>
      <c r="Z400" s="3" t="e">
        <f>MATCH(Y400,[2]Sheet1!$P:$P,0)</f>
        <v>#N/A</v>
      </c>
    </row>
    <row r="401" spans="1:26" hidden="1" x14ac:dyDescent="0.35">
      <c r="A401">
        <v>25599912</v>
      </c>
      <c r="B401">
        <v>1000131</v>
      </c>
      <c r="C401" t="s">
        <v>724</v>
      </c>
      <c r="D401" t="s">
        <v>725</v>
      </c>
      <c r="E401" t="s">
        <v>321</v>
      </c>
      <c r="F401" t="s">
        <v>322</v>
      </c>
      <c r="G401">
        <v>36242</v>
      </c>
      <c r="H401" t="s">
        <v>565</v>
      </c>
      <c r="I401" t="s">
        <v>566</v>
      </c>
      <c r="J401" t="s">
        <v>25</v>
      </c>
      <c r="K401">
        <v>790893839</v>
      </c>
      <c r="L401">
        <v>696029184.20847905</v>
      </c>
      <c r="M401">
        <v>1428</v>
      </c>
      <c r="N401">
        <v>12.567169</v>
      </c>
      <c r="O401">
        <v>12.505565000000001</v>
      </c>
      <c r="P401">
        <v>12.857587000000001</v>
      </c>
      <c r="Q401">
        <v>12.567169</v>
      </c>
      <c r="R401" t="s">
        <v>26</v>
      </c>
      <c r="S401" t="s">
        <v>27</v>
      </c>
      <c r="T401" t="s">
        <v>737</v>
      </c>
      <c r="V401" s="3">
        <f t="shared" si="21"/>
        <v>993929675049.70813</v>
      </c>
      <c r="W401" s="3">
        <f t="shared" si="22"/>
        <v>32765207517804.352</v>
      </c>
      <c r="X401" s="3" t="str">
        <f>VLOOKUP(C401,[1]Mapping!$A:$B,2,FALSE)</f>
        <v>JSAPY INDEX</v>
      </c>
      <c r="Y401" s="3">
        <f t="shared" si="23"/>
        <v>3.0334911643993549E-2</v>
      </c>
      <c r="Z401" s="3" t="e">
        <f>MATCH(Y401,[2]Sheet1!$P:$P,0)</f>
        <v>#N/A</v>
      </c>
    </row>
    <row r="402" spans="1:26" hidden="1" x14ac:dyDescent="0.35">
      <c r="A402">
        <v>25599913</v>
      </c>
      <c r="B402">
        <v>1000131</v>
      </c>
      <c r="C402" t="s">
        <v>724</v>
      </c>
      <c r="D402" t="s">
        <v>725</v>
      </c>
      <c r="E402" t="s">
        <v>321</v>
      </c>
      <c r="F402" t="s">
        <v>322</v>
      </c>
      <c r="G402">
        <v>42253</v>
      </c>
      <c r="H402" t="s">
        <v>149</v>
      </c>
      <c r="I402" t="s">
        <v>150</v>
      </c>
      <c r="J402" t="s">
        <v>25</v>
      </c>
      <c r="K402">
        <v>790893839</v>
      </c>
      <c r="L402">
        <v>809933125.11160505</v>
      </c>
      <c r="M402">
        <v>1538</v>
      </c>
      <c r="N402">
        <v>15.750244</v>
      </c>
      <c r="O402">
        <v>15.668317999999999</v>
      </c>
      <c r="P402">
        <v>16.10867</v>
      </c>
      <c r="Q402">
        <v>15.750244</v>
      </c>
      <c r="R402" t="s">
        <v>26</v>
      </c>
      <c r="S402" t="s">
        <v>27</v>
      </c>
      <c r="T402" t="s">
        <v>738</v>
      </c>
      <c r="V402" s="3">
        <f t="shared" si="21"/>
        <v>1245677146421.6487</v>
      </c>
      <c r="W402" s="3">
        <f t="shared" si="22"/>
        <v>32765207517804.352</v>
      </c>
      <c r="X402" s="3" t="str">
        <f>VLOOKUP(C402,[1]Mapping!$A:$B,2,FALSE)</f>
        <v>JSAPY INDEX</v>
      </c>
      <c r="Y402" s="3">
        <f t="shared" si="23"/>
        <v>3.8018289545236596E-2</v>
      </c>
      <c r="Z402" s="3" t="e">
        <f>MATCH(Y402,[2]Sheet1!$P:$P,0)</f>
        <v>#N/A</v>
      </c>
    </row>
    <row r="403" spans="1:26" hidden="1" x14ac:dyDescent="0.35">
      <c r="A403">
        <v>25599914</v>
      </c>
      <c r="B403">
        <v>1000131</v>
      </c>
      <c r="C403" t="s">
        <v>724</v>
      </c>
      <c r="D403" t="s">
        <v>725</v>
      </c>
      <c r="E403" t="s">
        <v>321</v>
      </c>
      <c r="F403" t="s">
        <v>322</v>
      </c>
      <c r="G403">
        <v>48586</v>
      </c>
      <c r="H403" t="s">
        <v>574</v>
      </c>
      <c r="I403" t="s">
        <v>575</v>
      </c>
      <c r="J403" t="s">
        <v>25</v>
      </c>
      <c r="K403">
        <v>790893839</v>
      </c>
      <c r="L403">
        <v>456239252.00985998</v>
      </c>
      <c r="M403">
        <v>2275</v>
      </c>
      <c r="N403">
        <v>13.123685999999999</v>
      </c>
      <c r="O403">
        <v>12.794873000000001</v>
      </c>
      <c r="P403">
        <v>13.187141</v>
      </c>
      <c r="Q403">
        <v>13.123685999999999</v>
      </c>
      <c r="R403" t="s">
        <v>26</v>
      </c>
      <c r="S403" t="s">
        <v>27</v>
      </c>
      <c r="T403" t="s">
        <v>739</v>
      </c>
      <c r="V403" s="3">
        <f t="shared" si="21"/>
        <v>1037944298322.4314</v>
      </c>
      <c r="W403" s="3">
        <f t="shared" si="22"/>
        <v>32765207517804.352</v>
      </c>
      <c r="X403" s="3" t="str">
        <f>VLOOKUP(C403,[1]Mapping!$A:$B,2,FALSE)</f>
        <v>JSAPY INDEX</v>
      </c>
      <c r="Y403" s="3">
        <f t="shared" si="23"/>
        <v>3.1678245827023097E-2</v>
      </c>
      <c r="Z403" s="3" t="e">
        <f>MATCH(Y403,[2]Sheet1!$P:$P,0)</f>
        <v>#N/A</v>
      </c>
    </row>
    <row r="404" spans="1:26" hidden="1" x14ac:dyDescent="0.35">
      <c r="A404">
        <v>25599915</v>
      </c>
      <c r="B404">
        <v>1000131</v>
      </c>
      <c r="C404" t="s">
        <v>724</v>
      </c>
      <c r="D404" t="s">
        <v>725</v>
      </c>
      <c r="E404" t="s">
        <v>321</v>
      </c>
      <c r="F404" t="s">
        <v>322</v>
      </c>
      <c r="G404">
        <v>55253</v>
      </c>
      <c r="H404" t="s">
        <v>580</v>
      </c>
      <c r="I404" t="s">
        <v>581</v>
      </c>
      <c r="J404" t="s">
        <v>25</v>
      </c>
      <c r="K404">
        <v>790893839</v>
      </c>
      <c r="L404">
        <v>401897908.338108</v>
      </c>
      <c r="M404">
        <v>1554</v>
      </c>
      <c r="N404">
        <v>7.8967530000000004</v>
      </c>
      <c r="O404">
        <v>7.851019</v>
      </c>
      <c r="P404">
        <v>7.957732</v>
      </c>
      <c r="Q404">
        <v>7.8967530000000004</v>
      </c>
      <c r="R404" t="s">
        <v>26</v>
      </c>
      <c r="S404" t="s">
        <v>27</v>
      </c>
      <c r="T404" t="s">
        <v>740</v>
      </c>
      <c r="V404" s="3">
        <f t="shared" si="21"/>
        <v>624549349557.4198</v>
      </c>
      <c r="W404" s="3">
        <f t="shared" si="22"/>
        <v>32765207517804.352</v>
      </c>
      <c r="X404" s="3" t="str">
        <f>VLOOKUP(C404,[1]Mapping!$A:$B,2,FALSE)</f>
        <v>JSAPY INDEX</v>
      </c>
      <c r="Y404" s="3">
        <f t="shared" si="23"/>
        <v>1.9061357973028086E-2</v>
      </c>
      <c r="Z404" s="3" t="e">
        <f>MATCH(Y404,[2]Sheet1!$P:$P,0)</f>
        <v>#N/A</v>
      </c>
    </row>
    <row r="405" spans="1:26" hidden="1" x14ac:dyDescent="0.35">
      <c r="A405">
        <v>25599916</v>
      </c>
      <c r="B405">
        <v>1000131</v>
      </c>
      <c r="C405" t="s">
        <v>724</v>
      </c>
      <c r="D405" t="s">
        <v>725</v>
      </c>
      <c r="E405" t="s">
        <v>321</v>
      </c>
      <c r="F405" t="s">
        <v>322</v>
      </c>
      <c r="G405">
        <v>56806</v>
      </c>
      <c r="H405" t="s">
        <v>583</v>
      </c>
      <c r="I405" t="s">
        <v>584</v>
      </c>
      <c r="J405" t="s">
        <v>25</v>
      </c>
      <c r="K405">
        <v>790893839</v>
      </c>
      <c r="L405">
        <v>1042738972.98706</v>
      </c>
      <c r="M405">
        <v>809</v>
      </c>
      <c r="N405">
        <v>10.666105999999999</v>
      </c>
      <c r="O405">
        <v>10.626554</v>
      </c>
      <c r="P405">
        <v>10.811133999999999</v>
      </c>
      <c r="Q405">
        <v>10.666105999999999</v>
      </c>
      <c r="R405" t="s">
        <v>26</v>
      </c>
      <c r="S405" t="s">
        <v>27</v>
      </c>
      <c r="T405" t="s">
        <v>741</v>
      </c>
      <c r="V405" s="3">
        <f t="shared" si="21"/>
        <v>843575829146.53149</v>
      </c>
      <c r="W405" s="3">
        <f t="shared" si="22"/>
        <v>32765207517804.352</v>
      </c>
      <c r="X405" s="3" t="str">
        <f>VLOOKUP(C405,[1]Mapping!$A:$B,2,FALSE)</f>
        <v>JSAPY INDEX</v>
      </c>
      <c r="Y405" s="3">
        <f t="shared" si="23"/>
        <v>2.5746085346419343E-2</v>
      </c>
      <c r="Z405" s="3" t="e">
        <f>MATCH(Y405,[2]Sheet1!$P:$P,0)</f>
        <v>#N/A</v>
      </c>
    </row>
    <row r="406" spans="1:26" hidden="1" x14ac:dyDescent="0.35">
      <c r="A406">
        <v>25599917</v>
      </c>
      <c r="B406">
        <v>1000131</v>
      </c>
      <c r="C406" t="s">
        <v>724</v>
      </c>
      <c r="D406" t="s">
        <v>725</v>
      </c>
      <c r="E406" t="s">
        <v>321</v>
      </c>
      <c r="F406" t="s">
        <v>322</v>
      </c>
      <c r="G406">
        <v>69094</v>
      </c>
      <c r="H406" t="s">
        <v>152</v>
      </c>
      <c r="I406" t="s">
        <v>153</v>
      </c>
      <c r="J406" t="s">
        <v>25</v>
      </c>
      <c r="K406">
        <v>790893839</v>
      </c>
      <c r="L406">
        <v>591224510.39109504</v>
      </c>
      <c r="M406">
        <v>13720</v>
      </c>
      <c r="N406">
        <v>102.56244100000001</v>
      </c>
      <c r="O406">
        <v>102.031688</v>
      </c>
      <c r="P406">
        <v>103.444537</v>
      </c>
      <c r="Q406">
        <v>102.56244100000001</v>
      </c>
      <c r="R406" t="s">
        <v>26</v>
      </c>
      <c r="S406" t="s">
        <v>27</v>
      </c>
      <c r="T406" t="s">
        <v>742</v>
      </c>
      <c r="V406" s="3">
        <f t="shared" si="21"/>
        <v>8111600282565.8242</v>
      </c>
      <c r="W406" s="3">
        <f t="shared" si="22"/>
        <v>32765207517804.352</v>
      </c>
      <c r="X406" s="3" t="str">
        <f>VLOOKUP(C406,[1]Mapping!$A:$B,2,FALSE)</f>
        <v>JSAPY INDEX</v>
      </c>
      <c r="Y406" s="3">
        <f t="shared" si="23"/>
        <v>0.24756749299262168</v>
      </c>
      <c r="Z406" s="3" t="e">
        <f>MATCH(Y406,[2]Sheet1!$P:$P,0)</f>
        <v>#N/A</v>
      </c>
    </row>
    <row r="407" spans="1:26" hidden="1" x14ac:dyDescent="0.35">
      <c r="A407">
        <v>25599691</v>
      </c>
      <c r="B407">
        <v>1000132</v>
      </c>
      <c r="C407" t="s">
        <v>743</v>
      </c>
      <c r="D407" t="s">
        <v>744</v>
      </c>
      <c r="E407" t="s">
        <v>321</v>
      </c>
      <c r="F407" t="s">
        <v>322</v>
      </c>
      <c r="G407">
        <v>264</v>
      </c>
      <c r="H407" t="s">
        <v>140</v>
      </c>
      <c r="I407" t="s">
        <v>141</v>
      </c>
      <c r="J407" t="s">
        <v>25</v>
      </c>
      <c r="K407">
        <v>1010753993</v>
      </c>
      <c r="L407">
        <v>3367993370.3309999</v>
      </c>
      <c r="M407">
        <v>1426</v>
      </c>
      <c r="N407">
        <v>47.516592000000003</v>
      </c>
      <c r="O407">
        <v>46.950125</v>
      </c>
      <c r="P407">
        <v>47.616557</v>
      </c>
      <c r="Q407">
        <v>47.516592000000003</v>
      </c>
      <c r="R407" t="s">
        <v>26</v>
      </c>
      <c r="S407" t="s">
        <v>27</v>
      </c>
      <c r="T407" t="s">
        <v>745</v>
      </c>
      <c r="V407" s="3">
        <f t="shared" si="21"/>
        <v>4802758546092.0059</v>
      </c>
      <c r="W407" s="3">
        <f t="shared" si="22"/>
        <v>33991056574251.066</v>
      </c>
      <c r="X407" s="3" t="str">
        <f>VLOOKUP(C407,[1]Mapping!$A:$B,2,FALSE)</f>
        <v>JPCAPT INDEX</v>
      </c>
      <c r="Y407" s="3">
        <f t="shared" si="23"/>
        <v>0.14129477074655561</v>
      </c>
      <c r="Z407" s="3" t="e">
        <f>MATCH(Y407,[2]Sheet1!$P:$P,0)</f>
        <v>#N/A</v>
      </c>
    </row>
    <row r="408" spans="1:26" hidden="1" x14ac:dyDescent="0.35">
      <c r="A408">
        <v>25599692</v>
      </c>
      <c r="B408">
        <v>1000132</v>
      </c>
      <c r="C408" t="s">
        <v>743</v>
      </c>
      <c r="D408" t="s">
        <v>744</v>
      </c>
      <c r="E408" t="s">
        <v>321</v>
      </c>
      <c r="F408" t="s">
        <v>322</v>
      </c>
      <c r="G408">
        <v>266</v>
      </c>
      <c r="H408" t="s">
        <v>143</v>
      </c>
      <c r="I408" t="s">
        <v>144</v>
      </c>
      <c r="J408" t="s">
        <v>25</v>
      </c>
      <c r="K408">
        <v>1010753993</v>
      </c>
      <c r="L408">
        <v>379333635.028467</v>
      </c>
      <c r="M408">
        <v>4368</v>
      </c>
      <c r="N408">
        <v>16.393001999999999</v>
      </c>
      <c r="O408">
        <v>15.938891999999999</v>
      </c>
      <c r="P408">
        <v>16.700747</v>
      </c>
      <c r="Q408">
        <v>16.393001999999999</v>
      </c>
      <c r="R408" t="s">
        <v>26</v>
      </c>
      <c r="S408" t="s">
        <v>27</v>
      </c>
      <c r="T408" t="s">
        <v>746</v>
      </c>
      <c r="V408" s="3">
        <f t="shared" si="21"/>
        <v>1656929317804.3438</v>
      </c>
      <c r="W408" s="3">
        <f t="shared" si="22"/>
        <v>33991056574251.066</v>
      </c>
      <c r="X408" s="3" t="str">
        <f>VLOOKUP(C408,[1]Mapping!$A:$B,2,FALSE)</f>
        <v>JPCAPT INDEX</v>
      </c>
      <c r="Y408" s="3">
        <f t="shared" si="23"/>
        <v>4.8746037481503364E-2</v>
      </c>
      <c r="Z408" s="3" t="e">
        <f>MATCH(Y408,[2]Sheet1!$P:$P,0)</f>
        <v>#N/A</v>
      </c>
    </row>
    <row r="409" spans="1:26" hidden="1" x14ac:dyDescent="0.35">
      <c r="A409">
        <v>25599693</v>
      </c>
      <c r="B409">
        <v>1000132</v>
      </c>
      <c r="C409" t="s">
        <v>743</v>
      </c>
      <c r="D409" t="s">
        <v>744</v>
      </c>
      <c r="E409" t="s">
        <v>321</v>
      </c>
      <c r="F409" t="s">
        <v>322</v>
      </c>
      <c r="G409">
        <v>1862</v>
      </c>
      <c r="H409" t="s">
        <v>491</v>
      </c>
      <c r="I409" t="s">
        <v>492</v>
      </c>
      <c r="J409" t="s">
        <v>25</v>
      </c>
      <c r="K409">
        <v>1010753993</v>
      </c>
      <c r="L409">
        <v>2573267794.5598001</v>
      </c>
      <c r="M409">
        <v>303</v>
      </c>
      <c r="N409">
        <v>7.7140440000000003</v>
      </c>
      <c r="O409">
        <v>7.6376670000000004</v>
      </c>
      <c r="P409">
        <v>7.8413389999999996</v>
      </c>
      <c r="Q409">
        <v>7.7140440000000003</v>
      </c>
      <c r="R409" t="s">
        <v>26</v>
      </c>
      <c r="S409" t="s">
        <v>27</v>
      </c>
      <c r="T409" t="s">
        <v>747</v>
      </c>
      <c r="V409" s="3">
        <f t="shared" si="21"/>
        <v>779700141751.61938</v>
      </c>
      <c r="W409" s="3">
        <f t="shared" si="22"/>
        <v>33991056574251.066</v>
      </c>
      <c r="X409" s="3" t="str">
        <f>VLOOKUP(C409,[1]Mapping!$A:$B,2,FALSE)</f>
        <v>JPCAPT INDEX</v>
      </c>
      <c r="Y409" s="3">
        <f t="shared" si="23"/>
        <v>2.2938390869034018E-2</v>
      </c>
      <c r="Z409" s="3" t="e">
        <f>MATCH(Y409,[2]Sheet1!$P:$P,0)</f>
        <v>#N/A</v>
      </c>
    </row>
    <row r="410" spans="1:26" hidden="1" x14ac:dyDescent="0.35">
      <c r="A410">
        <v>25599694</v>
      </c>
      <c r="B410">
        <v>1000132</v>
      </c>
      <c r="C410" t="s">
        <v>743</v>
      </c>
      <c r="D410" t="s">
        <v>744</v>
      </c>
      <c r="E410" t="s">
        <v>321</v>
      </c>
      <c r="F410" t="s">
        <v>322</v>
      </c>
      <c r="G410">
        <v>2896</v>
      </c>
      <c r="H410" t="s">
        <v>85</v>
      </c>
      <c r="I410" t="s">
        <v>86</v>
      </c>
      <c r="J410" t="s">
        <v>25</v>
      </c>
      <c r="K410">
        <v>1010753993</v>
      </c>
      <c r="L410">
        <v>6871619548.0548296</v>
      </c>
      <c r="M410">
        <v>480</v>
      </c>
      <c r="N410">
        <v>32.632840000000002</v>
      </c>
      <c r="O410">
        <v>32.156944000000003</v>
      </c>
      <c r="P410">
        <v>32.904780000000002</v>
      </c>
      <c r="Q410">
        <v>32.632840000000002</v>
      </c>
      <c r="R410" t="s">
        <v>26</v>
      </c>
      <c r="S410" t="s">
        <v>27</v>
      </c>
      <c r="T410" t="s">
        <v>748</v>
      </c>
      <c r="V410" s="3">
        <f t="shared" si="21"/>
        <v>3298377383066.3184</v>
      </c>
      <c r="W410" s="3">
        <f t="shared" si="22"/>
        <v>33991056574251.066</v>
      </c>
      <c r="X410" s="3" t="str">
        <f>VLOOKUP(C410,[1]Mapping!$A:$B,2,FALSE)</f>
        <v>JPCAPT INDEX</v>
      </c>
      <c r="Y410" s="3">
        <f t="shared" si="23"/>
        <v>9.7036624203229616E-2</v>
      </c>
      <c r="Z410" s="3" t="e">
        <f>MATCH(Y410,[2]Sheet1!$P:$P,0)</f>
        <v>#N/A</v>
      </c>
    </row>
    <row r="411" spans="1:26" hidden="1" x14ac:dyDescent="0.35">
      <c r="A411">
        <v>25599695</v>
      </c>
      <c r="B411">
        <v>1000132</v>
      </c>
      <c r="C411" t="s">
        <v>743</v>
      </c>
      <c r="D411" t="s">
        <v>744</v>
      </c>
      <c r="E411" t="s">
        <v>321</v>
      </c>
      <c r="F411" t="s">
        <v>322</v>
      </c>
      <c r="G411">
        <v>4730</v>
      </c>
      <c r="H411" t="s">
        <v>91</v>
      </c>
      <c r="I411" t="s">
        <v>92</v>
      </c>
      <c r="J411" t="s">
        <v>25</v>
      </c>
      <c r="K411">
        <v>1010753993</v>
      </c>
      <c r="L411">
        <v>290739491.92180002</v>
      </c>
      <c r="M411">
        <v>6223</v>
      </c>
      <c r="N411">
        <v>17.900219</v>
      </c>
      <c r="O411">
        <v>17.819678</v>
      </c>
      <c r="P411">
        <v>18.202248000000001</v>
      </c>
      <c r="Q411">
        <v>17.900219</v>
      </c>
      <c r="R411" t="s">
        <v>26</v>
      </c>
      <c r="S411" t="s">
        <v>27</v>
      </c>
      <c r="T411" t="s">
        <v>749</v>
      </c>
      <c r="V411" s="3">
        <f t="shared" si="21"/>
        <v>1809271858229.3616</v>
      </c>
      <c r="W411" s="3">
        <f t="shared" si="22"/>
        <v>33991056574251.066</v>
      </c>
      <c r="X411" s="3" t="str">
        <f>VLOOKUP(C411,[1]Mapping!$A:$B,2,FALSE)</f>
        <v>JPCAPT INDEX</v>
      </c>
      <c r="Y411" s="3">
        <f t="shared" si="23"/>
        <v>5.3227879347531745E-2</v>
      </c>
      <c r="Z411" s="3" t="e">
        <f>MATCH(Y411,[2]Sheet1!$P:$P,0)</f>
        <v>#N/A</v>
      </c>
    </row>
    <row r="412" spans="1:26" hidden="1" x14ac:dyDescent="0.35">
      <c r="A412">
        <v>25599696</v>
      </c>
      <c r="B412">
        <v>1000132</v>
      </c>
      <c r="C412" t="s">
        <v>743</v>
      </c>
      <c r="D412" t="s">
        <v>744</v>
      </c>
      <c r="E412" t="s">
        <v>321</v>
      </c>
      <c r="F412" t="s">
        <v>322</v>
      </c>
      <c r="G412">
        <v>5990</v>
      </c>
      <c r="H412" t="s">
        <v>94</v>
      </c>
      <c r="I412" t="s">
        <v>95</v>
      </c>
      <c r="J412" t="s">
        <v>25</v>
      </c>
      <c r="K412">
        <v>1010753993</v>
      </c>
      <c r="L412">
        <v>1214150638.3303101</v>
      </c>
      <c r="M412">
        <v>1952</v>
      </c>
      <c r="N412">
        <v>23.448060000000002</v>
      </c>
      <c r="O412">
        <v>23.183789000000001</v>
      </c>
      <c r="P412">
        <v>23.928553000000001</v>
      </c>
      <c r="Q412">
        <v>23.448060000000002</v>
      </c>
      <c r="R412" t="s">
        <v>26</v>
      </c>
      <c r="S412" t="s">
        <v>27</v>
      </c>
      <c r="T412" t="s">
        <v>750</v>
      </c>
      <c r="V412" s="3">
        <f t="shared" si="21"/>
        <v>2370022046020.7651</v>
      </c>
      <c r="W412" s="3">
        <f t="shared" si="22"/>
        <v>33991056574251.066</v>
      </c>
      <c r="X412" s="3" t="str">
        <f>VLOOKUP(C412,[1]Mapping!$A:$B,2,FALSE)</f>
        <v>JPCAPT INDEX</v>
      </c>
      <c r="Y412" s="3">
        <f t="shared" si="23"/>
        <v>6.972487133030475E-2</v>
      </c>
      <c r="Z412" s="3" t="e">
        <f>MATCH(Y412,[2]Sheet1!$P:$P,0)</f>
        <v>#N/A</v>
      </c>
    </row>
    <row r="413" spans="1:26" hidden="1" x14ac:dyDescent="0.35">
      <c r="A413">
        <v>25599697</v>
      </c>
      <c r="B413">
        <v>1000132</v>
      </c>
      <c r="C413" t="s">
        <v>743</v>
      </c>
      <c r="D413" t="s">
        <v>744</v>
      </c>
      <c r="E413" t="s">
        <v>321</v>
      </c>
      <c r="F413" t="s">
        <v>322</v>
      </c>
      <c r="G413">
        <v>13461</v>
      </c>
      <c r="H413" t="s">
        <v>547</v>
      </c>
      <c r="I413" t="s">
        <v>548</v>
      </c>
      <c r="J413" t="s">
        <v>25</v>
      </c>
      <c r="K413">
        <v>1010753993</v>
      </c>
      <c r="L413">
        <v>470380270.01323801</v>
      </c>
      <c r="M413">
        <v>2305</v>
      </c>
      <c r="N413">
        <v>10.726908</v>
      </c>
      <c r="O413">
        <v>10.005575</v>
      </c>
      <c r="P413">
        <v>10.922364999999999</v>
      </c>
      <c r="Q413">
        <v>10.726908</v>
      </c>
      <c r="R413" t="s">
        <v>26</v>
      </c>
      <c r="S413" t="s">
        <v>27</v>
      </c>
      <c r="T413" t="s">
        <v>751</v>
      </c>
      <c r="V413" s="3">
        <f t="shared" si="21"/>
        <v>1084226522380.5137</v>
      </c>
      <c r="W413" s="3">
        <f t="shared" si="22"/>
        <v>33991056574251.066</v>
      </c>
      <c r="X413" s="3" t="str">
        <f>VLOOKUP(C413,[1]Mapping!$A:$B,2,FALSE)</f>
        <v>JPCAPT INDEX</v>
      </c>
      <c r="Y413" s="3">
        <f t="shared" si="23"/>
        <v>3.1897405719416141E-2</v>
      </c>
      <c r="Z413" s="3" t="e">
        <f>MATCH(Y413,[2]Sheet1!$P:$P,0)</f>
        <v>#N/A</v>
      </c>
    </row>
    <row r="414" spans="1:26" hidden="1" x14ac:dyDescent="0.35">
      <c r="A414">
        <v>25599698</v>
      </c>
      <c r="B414">
        <v>1000132</v>
      </c>
      <c r="C414" t="s">
        <v>743</v>
      </c>
      <c r="D414" t="s">
        <v>744</v>
      </c>
      <c r="E414" t="s">
        <v>321</v>
      </c>
      <c r="F414" t="s">
        <v>322</v>
      </c>
      <c r="G414">
        <v>13653</v>
      </c>
      <c r="H414" t="s">
        <v>103</v>
      </c>
      <c r="I414" t="s">
        <v>104</v>
      </c>
      <c r="J414" t="s">
        <v>25</v>
      </c>
      <c r="K414">
        <v>1010753993</v>
      </c>
      <c r="L414">
        <v>1195592025.82008</v>
      </c>
      <c r="M414">
        <v>2068</v>
      </c>
      <c r="N414">
        <v>24.461780999999998</v>
      </c>
      <c r="O414">
        <v>24.378979999999999</v>
      </c>
      <c r="P414">
        <v>24.816642000000002</v>
      </c>
      <c r="Q414">
        <v>24.461780999999998</v>
      </c>
      <c r="R414" t="s">
        <v>26</v>
      </c>
      <c r="S414" t="s">
        <v>27</v>
      </c>
      <c r="T414" t="s">
        <v>752</v>
      </c>
      <c r="V414" s="3">
        <f t="shared" si="21"/>
        <v>2472484309395.9253</v>
      </c>
      <c r="W414" s="3">
        <f t="shared" si="22"/>
        <v>33991056574251.066</v>
      </c>
      <c r="X414" s="3" t="str">
        <f>VLOOKUP(C414,[1]Mapping!$A:$B,2,FALSE)</f>
        <v>JPCAPT INDEX</v>
      </c>
      <c r="Y414" s="3">
        <f t="shared" si="23"/>
        <v>7.2739260222610541E-2</v>
      </c>
      <c r="Z414" s="3" t="e">
        <f>MATCH(Y414,[2]Sheet1!$P:$P,0)</f>
        <v>#N/A</v>
      </c>
    </row>
    <row r="415" spans="1:26" hidden="1" x14ac:dyDescent="0.35">
      <c r="A415">
        <v>25599699</v>
      </c>
      <c r="B415">
        <v>1000132</v>
      </c>
      <c r="C415" t="s">
        <v>743</v>
      </c>
      <c r="D415" t="s">
        <v>744</v>
      </c>
      <c r="E415" t="s">
        <v>321</v>
      </c>
      <c r="F415" t="s">
        <v>322</v>
      </c>
      <c r="G415">
        <v>13966</v>
      </c>
      <c r="H415" t="s">
        <v>551</v>
      </c>
      <c r="I415" t="s">
        <v>552</v>
      </c>
      <c r="J415" t="s">
        <v>25</v>
      </c>
      <c r="K415">
        <v>1010753993</v>
      </c>
      <c r="L415">
        <v>138632677.87896401</v>
      </c>
      <c r="M415">
        <v>3685</v>
      </c>
      <c r="N415">
        <v>5.0542600000000002</v>
      </c>
      <c r="O415">
        <v>4.9321900000000003</v>
      </c>
      <c r="P415">
        <v>5.0542600000000002</v>
      </c>
      <c r="Q415">
        <v>5.0542600000000002</v>
      </c>
      <c r="R415" t="s">
        <v>26</v>
      </c>
      <c r="S415" t="s">
        <v>27</v>
      </c>
      <c r="T415" t="s">
        <v>753</v>
      </c>
      <c r="V415" s="3">
        <f t="shared" si="21"/>
        <v>510861417983.98236</v>
      </c>
      <c r="W415" s="3">
        <f t="shared" si="22"/>
        <v>33991056574251.066</v>
      </c>
      <c r="X415" s="3" t="str">
        <f>VLOOKUP(C415,[1]Mapping!$A:$B,2,FALSE)</f>
        <v>JPCAPT INDEX</v>
      </c>
      <c r="Y415" s="3">
        <f t="shared" si="23"/>
        <v>1.502928915634151E-2</v>
      </c>
      <c r="Z415" s="3" t="e">
        <f>MATCH(Y415,[2]Sheet1!$P:$P,0)</f>
        <v>#N/A</v>
      </c>
    </row>
    <row r="416" spans="1:26" hidden="1" x14ac:dyDescent="0.35">
      <c r="A416">
        <v>25599700</v>
      </c>
      <c r="B416">
        <v>1000132</v>
      </c>
      <c r="C416" t="s">
        <v>743</v>
      </c>
      <c r="D416" t="s">
        <v>744</v>
      </c>
      <c r="E416" t="s">
        <v>321</v>
      </c>
      <c r="F416" t="s">
        <v>322</v>
      </c>
      <c r="G416">
        <v>21187</v>
      </c>
      <c r="H416" t="s">
        <v>562</v>
      </c>
      <c r="I416" t="s">
        <v>563</v>
      </c>
      <c r="J416" t="s">
        <v>25</v>
      </c>
      <c r="K416">
        <v>1010753993</v>
      </c>
      <c r="L416">
        <v>1683660075.1403999</v>
      </c>
      <c r="M416">
        <v>537</v>
      </c>
      <c r="N416">
        <v>8.9450590000000005</v>
      </c>
      <c r="O416">
        <v>8.9284020000000002</v>
      </c>
      <c r="P416">
        <v>9.0783190000000005</v>
      </c>
      <c r="Q416">
        <v>8.9450590000000005</v>
      </c>
      <c r="R416" t="s">
        <v>26</v>
      </c>
      <c r="S416" t="s">
        <v>27</v>
      </c>
      <c r="T416" t="s">
        <v>754</v>
      </c>
      <c r="V416" s="3">
        <f t="shared" si="21"/>
        <v>904125460350.39478</v>
      </c>
      <c r="W416" s="3">
        <f t="shared" si="22"/>
        <v>33991056574251.066</v>
      </c>
      <c r="X416" s="3" t="str">
        <f>VLOOKUP(C416,[1]Mapping!$A:$B,2,FALSE)</f>
        <v>JPCAPT INDEX</v>
      </c>
      <c r="Y416" s="3">
        <f t="shared" si="23"/>
        <v>2.6598921936286282E-2</v>
      </c>
      <c r="Z416" s="3" t="e">
        <f>MATCH(Y416,[2]Sheet1!$P:$P,0)</f>
        <v>#N/A</v>
      </c>
    </row>
    <row r="417" spans="1:26" hidden="1" x14ac:dyDescent="0.35">
      <c r="A417">
        <v>25599701</v>
      </c>
      <c r="B417">
        <v>1000132</v>
      </c>
      <c r="C417" t="s">
        <v>743</v>
      </c>
      <c r="D417" t="s">
        <v>744</v>
      </c>
      <c r="E417" t="s">
        <v>321</v>
      </c>
      <c r="F417" t="s">
        <v>322</v>
      </c>
      <c r="G417">
        <v>36242</v>
      </c>
      <c r="H417" t="s">
        <v>565</v>
      </c>
      <c r="I417" t="s">
        <v>566</v>
      </c>
      <c r="J417" t="s">
        <v>25</v>
      </c>
      <c r="K417">
        <v>1010753993</v>
      </c>
      <c r="L417">
        <v>696029184.20847905</v>
      </c>
      <c r="M417">
        <v>1428</v>
      </c>
      <c r="N417">
        <v>9.8335460000000001</v>
      </c>
      <c r="O417">
        <v>9.7853429999999992</v>
      </c>
      <c r="P417">
        <v>10.060791999999999</v>
      </c>
      <c r="Q417">
        <v>9.8335460000000001</v>
      </c>
      <c r="R417" t="s">
        <v>26</v>
      </c>
      <c r="S417" t="s">
        <v>27</v>
      </c>
      <c r="T417" t="s">
        <v>755</v>
      </c>
      <c r="V417" s="3">
        <f t="shared" si="21"/>
        <v>993929675049.70813</v>
      </c>
      <c r="W417" s="3">
        <f t="shared" si="22"/>
        <v>33991056574251.066</v>
      </c>
      <c r="X417" s="3" t="str">
        <f>VLOOKUP(C417,[1]Mapping!$A:$B,2,FALSE)</f>
        <v>JPCAPT INDEX</v>
      </c>
      <c r="Y417" s="3">
        <f t="shared" si="23"/>
        <v>2.9240917324194933E-2</v>
      </c>
      <c r="Z417" s="3" t="e">
        <f>MATCH(Y417,[2]Sheet1!$P:$P,0)</f>
        <v>#N/A</v>
      </c>
    </row>
    <row r="418" spans="1:26" hidden="1" x14ac:dyDescent="0.35">
      <c r="A418">
        <v>25599702</v>
      </c>
      <c r="B418">
        <v>1000132</v>
      </c>
      <c r="C418" t="s">
        <v>743</v>
      </c>
      <c r="D418" t="s">
        <v>744</v>
      </c>
      <c r="E418" t="s">
        <v>321</v>
      </c>
      <c r="F418" t="s">
        <v>322</v>
      </c>
      <c r="G418">
        <v>42253</v>
      </c>
      <c r="H418" t="s">
        <v>149</v>
      </c>
      <c r="I418" t="s">
        <v>150</v>
      </c>
      <c r="J418" t="s">
        <v>25</v>
      </c>
      <c r="K418">
        <v>1010753993</v>
      </c>
      <c r="L418">
        <v>809933125.11160505</v>
      </c>
      <c r="M418">
        <v>1538</v>
      </c>
      <c r="N418">
        <v>12.324236000000001</v>
      </c>
      <c r="O418">
        <v>12.260130999999999</v>
      </c>
      <c r="P418">
        <v>12.604697</v>
      </c>
      <c r="Q418">
        <v>12.324236000000001</v>
      </c>
      <c r="R418" t="s">
        <v>26</v>
      </c>
      <c r="S418" t="s">
        <v>27</v>
      </c>
      <c r="T418" t="s">
        <v>756</v>
      </c>
      <c r="V418" s="3">
        <f t="shared" si="21"/>
        <v>1245677146421.6487</v>
      </c>
      <c r="W418" s="3">
        <f t="shared" si="22"/>
        <v>33991056574251.066</v>
      </c>
      <c r="X418" s="3" t="str">
        <f>VLOOKUP(C418,[1]Mapping!$A:$B,2,FALSE)</f>
        <v>JPCAPT INDEX</v>
      </c>
      <c r="Y418" s="3">
        <f t="shared" si="23"/>
        <v>3.6647202881162425E-2</v>
      </c>
      <c r="Z418" s="3" t="e">
        <f>MATCH(Y418,[2]Sheet1!$P:$P,0)</f>
        <v>#N/A</v>
      </c>
    </row>
    <row r="419" spans="1:26" hidden="1" x14ac:dyDescent="0.35">
      <c r="A419">
        <v>25599703</v>
      </c>
      <c r="B419">
        <v>1000132</v>
      </c>
      <c r="C419" t="s">
        <v>743</v>
      </c>
      <c r="D419" t="s">
        <v>744</v>
      </c>
      <c r="E419" t="s">
        <v>321</v>
      </c>
      <c r="F419" t="s">
        <v>322</v>
      </c>
      <c r="G419">
        <v>48586</v>
      </c>
      <c r="H419" t="s">
        <v>574</v>
      </c>
      <c r="I419" t="s">
        <v>575</v>
      </c>
      <c r="J419" t="s">
        <v>25</v>
      </c>
      <c r="K419">
        <v>1010753993</v>
      </c>
      <c r="L419">
        <v>456239252.00985998</v>
      </c>
      <c r="M419">
        <v>2275</v>
      </c>
      <c r="N419">
        <v>10.26901</v>
      </c>
      <c r="O419">
        <v>10.01172</v>
      </c>
      <c r="P419">
        <v>10.318662</v>
      </c>
      <c r="Q419">
        <v>10.26901</v>
      </c>
      <c r="R419" t="s">
        <v>26</v>
      </c>
      <c r="S419" t="s">
        <v>27</v>
      </c>
      <c r="T419" t="s">
        <v>757</v>
      </c>
      <c r="V419" s="3">
        <f t="shared" si="21"/>
        <v>1037944298322.4314</v>
      </c>
      <c r="W419" s="3">
        <f t="shared" si="22"/>
        <v>33991056574251.066</v>
      </c>
      <c r="X419" s="3" t="str">
        <f>VLOOKUP(C419,[1]Mapping!$A:$B,2,FALSE)</f>
        <v>JPCAPT INDEX</v>
      </c>
      <c r="Y419" s="3">
        <f t="shared" si="23"/>
        <v>3.053580567744681E-2</v>
      </c>
      <c r="Z419" s="3" t="e">
        <f>MATCH(Y419,[2]Sheet1!$P:$P,0)</f>
        <v>#N/A</v>
      </c>
    </row>
    <row r="420" spans="1:26" hidden="1" x14ac:dyDescent="0.35">
      <c r="A420">
        <v>25599704</v>
      </c>
      <c r="B420">
        <v>1000132</v>
      </c>
      <c r="C420" t="s">
        <v>743</v>
      </c>
      <c r="D420" t="s">
        <v>744</v>
      </c>
      <c r="E420" t="s">
        <v>321</v>
      </c>
      <c r="F420" t="s">
        <v>322</v>
      </c>
      <c r="G420">
        <v>55253</v>
      </c>
      <c r="H420" t="s">
        <v>580</v>
      </c>
      <c r="I420" t="s">
        <v>581</v>
      </c>
      <c r="J420" t="s">
        <v>25</v>
      </c>
      <c r="K420">
        <v>1010753993</v>
      </c>
      <c r="L420">
        <v>401897908.338108</v>
      </c>
      <c r="M420">
        <v>1554</v>
      </c>
      <c r="N420">
        <v>6.1790440000000002</v>
      </c>
      <c r="O420">
        <v>6.1432580000000003</v>
      </c>
      <c r="P420">
        <v>6.2267580000000002</v>
      </c>
      <c r="Q420">
        <v>6.1790440000000002</v>
      </c>
      <c r="R420" t="s">
        <v>26</v>
      </c>
      <c r="S420" t="s">
        <v>27</v>
      </c>
      <c r="T420" t="s">
        <v>758</v>
      </c>
      <c r="V420" s="3">
        <f t="shared" si="21"/>
        <v>624549349557.4198</v>
      </c>
      <c r="W420" s="3">
        <f t="shared" si="22"/>
        <v>33991056574251.066</v>
      </c>
      <c r="X420" s="3" t="str">
        <f>VLOOKUP(C420,[1]Mapping!$A:$B,2,FALSE)</f>
        <v>JPCAPT INDEX</v>
      </c>
      <c r="Y420" s="3">
        <f t="shared" si="23"/>
        <v>1.8373931630902257E-2</v>
      </c>
      <c r="Z420" s="3" t="e">
        <f>MATCH(Y420,[2]Sheet1!$P:$P,0)</f>
        <v>#N/A</v>
      </c>
    </row>
    <row r="421" spans="1:26" hidden="1" x14ac:dyDescent="0.35">
      <c r="A421">
        <v>25599705</v>
      </c>
      <c r="B421">
        <v>1000132</v>
      </c>
      <c r="C421" t="s">
        <v>743</v>
      </c>
      <c r="D421" t="s">
        <v>744</v>
      </c>
      <c r="E421" t="s">
        <v>321</v>
      </c>
      <c r="F421" t="s">
        <v>322</v>
      </c>
      <c r="G421">
        <v>56806</v>
      </c>
      <c r="H421" t="s">
        <v>583</v>
      </c>
      <c r="I421" t="s">
        <v>584</v>
      </c>
      <c r="J421" t="s">
        <v>25</v>
      </c>
      <c r="K421">
        <v>1010753993</v>
      </c>
      <c r="L421">
        <v>1042738972.98706</v>
      </c>
      <c r="M421">
        <v>809</v>
      </c>
      <c r="N421">
        <v>8.3460049999999999</v>
      </c>
      <c r="O421">
        <v>8.3150560000000002</v>
      </c>
      <c r="P421">
        <v>8.4594860000000001</v>
      </c>
      <c r="Q421">
        <v>8.3460049999999999</v>
      </c>
      <c r="R421" t="s">
        <v>26</v>
      </c>
      <c r="S421" t="s">
        <v>27</v>
      </c>
      <c r="T421" t="s">
        <v>759</v>
      </c>
      <c r="V421" s="3">
        <f t="shared" si="21"/>
        <v>843575829146.53149</v>
      </c>
      <c r="W421" s="3">
        <f t="shared" si="22"/>
        <v>33991056574251.066</v>
      </c>
      <c r="X421" s="3" t="str">
        <f>VLOOKUP(C421,[1]Mapping!$A:$B,2,FALSE)</f>
        <v>JPCAPT INDEX</v>
      </c>
      <c r="Y421" s="3">
        <f t="shared" si="23"/>
        <v>2.4817581863152725E-2</v>
      </c>
      <c r="Z421" s="3" t="e">
        <f>MATCH(Y421,[2]Sheet1!$P:$P,0)</f>
        <v>#N/A</v>
      </c>
    </row>
    <row r="422" spans="1:26" hidden="1" x14ac:dyDescent="0.35">
      <c r="A422">
        <v>25599706</v>
      </c>
      <c r="B422">
        <v>1000132</v>
      </c>
      <c r="C422" t="s">
        <v>743</v>
      </c>
      <c r="D422" t="s">
        <v>744</v>
      </c>
      <c r="E422" t="s">
        <v>321</v>
      </c>
      <c r="F422" t="s">
        <v>322</v>
      </c>
      <c r="G422">
        <v>62540</v>
      </c>
      <c r="H422" t="s">
        <v>587</v>
      </c>
      <c r="I422" t="s">
        <v>588</v>
      </c>
      <c r="J422" t="s">
        <v>25</v>
      </c>
      <c r="K422">
        <v>1010753993</v>
      </c>
      <c r="L422">
        <v>103659254.990592</v>
      </c>
      <c r="M422">
        <v>6939</v>
      </c>
      <c r="N422">
        <v>7.1163860000000003</v>
      </c>
      <c r="O422">
        <v>7.0292130000000004</v>
      </c>
      <c r="P422">
        <v>7.1994559999999996</v>
      </c>
      <c r="Q422">
        <v>7.1163860000000003</v>
      </c>
      <c r="R422" t="s">
        <v>26</v>
      </c>
      <c r="S422" t="s">
        <v>27</v>
      </c>
      <c r="T422" t="s">
        <v>760</v>
      </c>
      <c r="V422" s="3">
        <f t="shared" si="21"/>
        <v>719291570379.7179</v>
      </c>
      <c r="W422" s="3">
        <f t="shared" si="22"/>
        <v>33991056574251.066</v>
      </c>
      <c r="X422" s="3" t="str">
        <f>VLOOKUP(C422,[1]Mapping!$A:$B,2,FALSE)</f>
        <v>JPCAPT INDEX</v>
      </c>
      <c r="Y422" s="3">
        <f t="shared" si="23"/>
        <v>2.1161200706087974E-2</v>
      </c>
      <c r="Z422" s="3" t="e">
        <f>MATCH(Y422,[2]Sheet1!$P:$P,0)</f>
        <v>#N/A</v>
      </c>
    </row>
    <row r="423" spans="1:26" hidden="1" x14ac:dyDescent="0.35">
      <c r="A423">
        <v>25599707</v>
      </c>
      <c r="B423">
        <v>1000132</v>
      </c>
      <c r="C423" t="s">
        <v>743</v>
      </c>
      <c r="D423" t="s">
        <v>744</v>
      </c>
      <c r="E423" t="s">
        <v>321</v>
      </c>
      <c r="F423" t="s">
        <v>322</v>
      </c>
      <c r="G423">
        <v>69094</v>
      </c>
      <c r="H423" t="s">
        <v>152</v>
      </c>
      <c r="I423" t="s">
        <v>153</v>
      </c>
      <c r="J423" t="s">
        <v>25</v>
      </c>
      <c r="K423">
        <v>1010753993</v>
      </c>
      <c r="L423">
        <v>591224510.39109504</v>
      </c>
      <c r="M423">
        <v>13720</v>
      </c>
      <c r="N423">
        <v>80.252962999999994</v>
      </c>
      <c r="O423">
        <v>79.837659000000002</v>
      </c>
      <c r="P423">
        <v>80.943185</v>
      </c>
      <c r="Q423">
        <v>80.252962999999994</v>
      </c>
      <c r="R423" t="s">
        <v>26</v>
      </c>
      <c r="S423" t="s">
        <v>27</v>
      </c>
      <c r="T423" t="s">
        <v>761</v>
      </c>
      <c r="V423" s="3">
        <f t="shared" si="21"/>
        <v>8111600282565.8242</v>
      </c>
      <c r="W423" s="3">
        <f t="shared" si="22"/>
        <v>33991056574251.066</v>
      </c>
      <c r="X423" s="3" t="str">
        <f>VLOOKUP(C423,[1]Mapping!$A:$B,2,FALSE)</f>
        <v>JPCAPT INDEX</v>
      </c>
      <c r="Y423" s="3">
        <f t="shared" si="23"/>
        <v>0.23863925102906422</v>
      </c>
      <c r="Z423" s="3" t="e">
        <f>MATCH(Y423,[2]Sheet1!$P:$P,0)</f>
        <v>#N/A</v>
      </c>
    </row>
    <row r="424" spans="1:26" hidden="1" x14ac:dyDescent="0.35">
      <c r="A424">
        <v>25599708</v>
      </c>
      <c r="B424">
        <v>1000132</v>
      </c>
      <c r="C424" t="s">
        <v>743</v>
      </c>
      <c r="D424" t="s">
        <v>744</v>
      </c>
      <c r="E424" t="s">
        <v>321</v>
      </c>
      <c r="F424" t="s">
        <v>322</v>
      </c>
      <c r="G424">
        <v>112103</v>
      </c>
      <c r="H424" t="s">
        <v>621</v>
      </c>
      <c r="I424" t="s">
        <v>622</v>
      </c>
      <c r="J424" t="s">
        <v>25</v>
      </c>
      <c r="K424">
        <v>1010753993</v>
      </c>
      <c r="L424">
        <v>103584950.88393</v>
      </c>
      <c r="M424">
        <v>2270</v>
      </c>
      <c r="N424">
        <v>2.3263600000000002</v>
      </c>
      <c r="O424">
        <v>2.3263600000000002</v>
      </c>
      <c r="P424">
        <v>2.3755519999999999</v>
      </c>
      <c r="Q424">
        <v>2.3263600000000002</v>
      </c>
      <c r="R424" t="s">
        <v>26</v>
      </c>
      <c r="S424" t="s">
        <v>27</v>
      </c>
      <c r="T424" t="s">
        <v>762</v>
      </c>
      <c r="V424" s="3">
        <f t="shared" si="21"/>
        <v>235137838506.52109</v>
      </c>
      <c r="W424" s="3">
        <f t="shared" si="22"/>
        <v>33991056574251.066</v>
      </c>
      <c r="X424" s="3" t="str">
        <f>VLOOKUP(C424,[1]Mapping!$A:$B,2,FALSE)</f>
        <v>JPCAPT INDEX</v>
      </c>
      <c r="Y424" s="3">
        <f t="shared" si="23"/>
        <v>6.9176384085878314E-3</v>
      </c>
      <c r="Z424" s="3" t="e">
        <f>MATCH(Y424,[2]Sheet1!$P:$P,0)</f>
        <v>#N/A</v>
      </c>
    </row>
    <row r="425" spans="1:26" hidden="1" x14ac:dyDescent="0.35">
      <c r="A425">
        <v>25599709</v>
      </c>
      <c r="B425">
        <v>1000132</v>
      </c>
      <c r="C425" t="s">
        <v>743</v>
      </c>
      <c r="D425" t="s">
        <v>744</v>
      </c>
      <c r="E425" t="s">
        <v>321</v>
      </c>
      <c r="F425" t="s">
        <v>322</v>
      </c>
      <c r="G425">
        <v>118727</v>
      </c>
      <c r="H425" t="s">
        <v>628</v>
      </c>
      <c r="I425" t="s">
        <v>629</v>
      </c>
      <c r="J425" t="s">
        <v>25</v>
      </c>
      <c r="K425">
        <v>1010753993</v>
      </c>
      <c r="L425">
        <v>206478676.50224</v>
      </c>
      <c r="M425">
        <v>1176</v>
      </c>
      <c r="N425">
        <v>2.4023539999999999</v>
      </c>
      <c r="O425">
        <v>2.4023539999999999</v>
      </c>
      <c r="P425">
        <v>2.4718100000000001</v>
      </c>
      <c r="Q425">
        <v>2.4023539999999999</v>
      </c>
      <c r="R425" t="s">
        <v>26</v>
      </c>
      <c r="S425" t="s">
        <v>27</v>
      </c>
      <c r="T425" t="s">
        <v>763</v>
      </c>
      <c r="V425" s="3">
        <f t="shared" si="21"/>
        <v>242818923566.63425</v>
      </c>
      <c r="W425" s="3">
        <f t="shared" si="22"/>
        <v>33991056574251.066</v>
      </c>
      <c r="X425" s="3" t="str">
        <f>VLOOKUP(C425,[1]Mapping!$A:$B,2,FALSE)</f>
        <v>JPCAPT INDEX</v>
      </c>
      <c r="Y425" s="3">
        <f t="shared" si="23"/>
        <v>7.1436121156226327E-3</v>
      </c>
      <c r="Z425" s="3" t="e">
        <f>MATCH(Y425,[2]Sheet1!$P:$P,0)</f>
        <v>#N/A</v>
      </c>
    </row>
    <row r="426" spans="1:26" hidden="1" x14ac:dyDescent="0.35">
      <c r="A426">
        <v>25599710</v>
      </c>
      <c r="B426">
        <v>1000132</v>
      </c>
      <c r="C426" t="s">
        <v>743</v>
      </c>
      <c r="D426" t="s">
        <v>744</v>
      </c>
      <c r="E426" t="s">
        <v>321</v>
      </c>
      <c r="F426" t="s">
        <v>322</v>
      </c>
      <c r="G426">
        <v>118778</v>
      </c>
      <c r="H426" t="s">
        <v>631</v>
      </c>
      <c r="I426" t="s">
        <v>632</v>
      </c>
      <c r="J426" t="s">
        <v>25</v>
      </c>
      <c r="K426">
        <v>1010753993</v>
      </c>
      <c r="L426">
        <v>130407714.557585</v>
      </c>
      <c r="M426">
        <v>1900</v>
      </c>
      <c r="N426">
        <v>2.451384</v>
      </c>
      <c r="O426">
        <v>2.451384</v>
      </c>
      <c r="P426">
        <v>2.4913799999999999</v>
      </c>
      <c r="Q426">
        <v>2.451384</v>
      </c>
      <c r="R426" t="s">
        <v>26</v>
      </c>
      <c r="S426" t="s">
        <v>27</v>
      </c>
      <c r="T426" t="s">
        <v>764</v>
      </c>
      <c r="V426" s="3">
        <f t="shared" si="21"/>
        <v>247774657659.4115</v>
      </c>
      <c r="W426" s="3">
        <f t="shared" si="22"/>
        <v>33991056574251.066</v>
      </c>
      <c r="X426" s="3" t="str">
        <f>VLOOKUP(C426,[1]Mapping!$A:$B,2,FALSE)</f>
        <v>JPCAPT INDEX</v>
      </c>
      <c r="Y426" s="3">
        <f t="shared" si="23"/>
        <v>7.289407350964958E-3</v>
      </c>
      <c r="Z426" s="3" t="e">
        <f>MATCH(Y426,[2]Sheet1!$P:$P,0)</f>
        <v>#N/A</v>
      </c>
    </row>
    <row r="427" spans="1:26" hidden="1" x14ac:dyDescent="0.35">
      <c r="A427">
        <v>25599418</v>
      </c>
      <c r="B427">
        <v>1000144</v>
      </c>
      <c r="C427" t="s">
        <v>765</v>
      </c>
      <c r="D427" t="s">
        <v>766</v>
      </c>
      <c r="E427" t="s">
        <v>321</v>
      </c>
      <c r="F427" t="s">
        <v>322</v>
      </c>
      <c r="G427">
        <v>61</v>
      </c>
      <c r="H427" t="s">
        <v>157</v>
      </c>
      <c r="I427" t="s">
        <v>158</v>
      </c>
      <c r="J427" t="s">
        <v>25</v>
      </c>
      <c r="K427">
        <v>127505009</v>
      </c>
      <c r="L427">
        <v>353784588.809784</v>
      </c>
      <c r="M427">
        <v>84868</v>
      </c>
      <c r="N427">
        <v>2354.8087019999998</v>
      </c>
      <c r="O427">
        <v>2334.2206350000001</v>
      </c>
      <c r="P427">
        <v>2419.5140550000001</v>
      </c>
      <c r="Q427">
        <v>2354.8087019999998</v>
      </c>
      <c r="R427" t="s">
        <v>26</v>
      </c>
      <c r="S427" t="s">
        <v>27</v>
      </c>
      <c r="T427" t="s">
        <v>767</v>
      </c>
      <c r="V427" s="3">
        <f t="shared" si="21"/>
        <v>30024990483108.75</v>
      </c>
      <c r="W427" s="3">
        <f t="shared" si="22"/>
        <v>579590197595840</v>
      </c>
      <c r="X427" s="3" t="str">
        <f>VLOOKUP(C427,[1]Mapping!$A:$B,2,FALSE)</f>
        <v>J300Z INDEX</v>
      </c>
      <c r="Y427" s="3">
        <f t="shared" si="23"/>
        <v>5.1803827269083294E-2</v>
      </c>
      <c r="Z427" s="3" t="e">
        <f>MATCH(Y427,[2]Sheet1!$P:$P,0)</f>
        <v>#N/A</v>
      </c>
    </row>
    <row r="428" spans="1:26" hidden="1" x14ac:dyDescent="0.35">
      <c r="A428">
        <v>25599419</v>
      </c>
      <c r="B428">
        <v>1000144</v>
      </c>
      <c r="C428" t="s">
        <v>765</v>
      </c>
      <c r="D428" t="s">
        <v>766</v>
      </c>
      <c r="E428" t="s">
        <v>321</v>
      </c>
      <c r="F428" t="s">
        <v>322</v>
      </c>
      <c r="G428">
        <v>67</v>
      </c>
      <c r="H428" t="s">
        <v>311</v>
      </c>
      <c r="I428" t="s">
        <v>312</v>
      </c>
      <c r="J428" t="s">
        <v>25</v>
      </c>
      <c r="K428">
        <v>127505009</v>
      </c>
      <c r="L428">
        <v>545891990.65958798</v>
      </c>
      <c r="M428">
        <v>24884</v>
      </c>
      <c r="N428">
        <v>1065.3680509999999</v>
      </c>
      <c r="O428">
        <v>1051.66777</v>
      </c>
      <c r="P428">
        <v>1102.0163010000001</v>
      </c>
      <c r="Q428">
        <v>1065.3680509999999</v>
      </c>
      <c r="R428" t="s">
        <v>26</v>
      </c>
      <c r="S428" t="s">
        <v>27</v>
      </c>
      <c r="T428" t="s">
        <v>768</v>
      </c>
      <c r="V428" s="3">
        <f t="shared" si="21"/>
        <v>13583976295573.188</v>
      </c>
      <c r="W428" s="3">
        <f t="shared" si="22"/>
        <v>579590197595840</v>
      </c>
      <c r="X428" s="3" t="str">
        <f>VLOOKUP(C428,[1]Mapping!$A:$B,2,FALSE)</f>
        <v>J300Z INDEX</v>
      </c>
      <c r="Y428" s="3">
        <f t="shared" si="23"/>
        <v>2.3437208482683086E-2</v>
      </c>
      <c r="Z428" s="3" t="e">
        <f>MATCH(Y428,[2]Sheet1!$P:$P,0)</f>
        <v>#N/A</v>
      </c>
    </row>
    <row r="429" spans="1:26" hidden="1" x14ac:dyDescent="0.35">
      <c r="A429">
        <v>25599420</v>
      </c>
      <c r="B429">
        <v>1000144</v>
      </c>
      <c r="C429" t="s">
        <v>765</v>
      </c>
      <c r="D429" t="s">
        <v>766</v>
      </c>
      <c r="E429" t="s">
        <v>321</v>
      </c>
      <c r="F429" t="s">
        <v>322</v>
      </c>
      <c r="G429">
        <v>79</v>
      </c>
      <c r="H429" t="s">
        <v>160</v>
      </c>
      <c r="I429" t="s">
        <v>161</v>
      </c>
      <c r="J429" t="s">
        <v>25</v>
      </c>
      <c r="K429">
        <v>127505009</v>
      </c>
      <c r="L429">
        <v>881472684.87617302</v>
      </c>
      <c r="M429">
        <v>43393</v>
      </c>
      <c r="N429">
        <v>2999.8620850000002</v>
      </c>
      <c r="O429">
        <v>2949.0497730000002</v>
      </c>
      <c r="P429">
        <v>3092.9834230000001</v>
      </c>
      <c r="Q429">
        <v>2999.8620850000002</v>
      </c>
      <c r="R429" t="s">
        <v>26</v>
      </c>
      <c r="S429" t="s">
        <v>27</v>
      </c>
      <c r="T429" t="s">
        <v>769</v>
      </c>
      <c r="V429" s="3">
        <f t="shared" si="21"/>
        <v>38249744214831.773</v>
      </c>
      <c r="W429" s="3">
        <f t="shared" si="22"/>
        <v>579590197595840</v>
      </c>
      <c r="X429" s="3" t="str">
        <f>VLOOKUP(C429,[1]Mapping!$A:$B,2,FALSE)</f>
        <v>J300Z INDEX</v>
      </c>
      <c r="Y429" s="3">
        <f t="shared" si="23"/>
        <v>6.5994463628772579E-2</v>
      </c>
      <c r="Z429" s="3" t="e">
        <f>MATCH(Y429,[2]Sheet1!$P:$P,0)</f>
        <v>#N/A</v>
      </c>
    </row>
    <row r="430" spans="1:26" hidden="1" x14ac:dyDescent="0.35">
      <c r="A430">
        <v>25599421</v>
      </c>
      <c r="B430">
        <v>1000144</v>
      </c>
      <c r="C430" t="s">
        <v>765</v>
      </c>
      <c r="D430" t="s">
        <v>766</v>
      </c>
      <c r="E430" t="s">
        <v>321</v>
      </c>
      <c r="F430" t="s">
        <v>322</v>
      </c>
      <c r="G430">
        <v>101</v>
      </c>
      <c r="H430" t="s">
        <v>163</v>
      </c>
      <c r="I430" t="s">
        <v>164</v>
      </c>
      <c r="J430" t="s">
        <v>25</v>
      </c>
      <c r="K430">
        <v>127505009</v>
      </c>
      <c r="L430">
        <v>781393362.77818501</v>
      </c>
      <c r="M430">
        <v>18073</v>
      </c>
      <c r="N430">
        <v>1107.573918</v>
      </c>
      <c r="O430">
        <v>1072.4585609999999</v>
      </c>
      <c r="P430">
        <v>1147.5919429999999</v>
      </c>
      <c r="Q430">
        <v>1107.573918</v>
      </c>
      <c r="R430" t="s">
        <v>26</v>
      </c>
      <c r="S430" t="s">
        <v>27</v>
      </c>
      <c r="T430" t="s">
        <v>770</v>
      </c>
      <c r="V430" s="3">
        <f t="shared" si="21"/>
        <v>14122122245490.137</v>
      </c>
      <c r="W430" s="3">
        <f t="shared" si="22"/>
        <v>579590197595840</v>
      </c>
      <c r="X430" s="3" t="str">
        <f>VLOOKUP(C430,[1]Mapping!$A:$B,2,FALSE)</f>
        <v>J300Z INDEX</v>
      </c>
      <c r="Y430" s="3">
        <f t="shared" si="23"/>
        <v>2.4365702360166171E-2</v>
      </c>
      <c r="Z430" s="3" t="e">
        <f>MATCH(Y430,[2]Sheet1!$P:$P,0)</f>
        <v>#N/A</v>
      </c>
    </row>
    <row r="431" spans="1:26" hidden="1" x14ac:dyDescent="0.35">
      <c r="A431">
        <v>25599422</v>
      </c>
      <c r="B431">
        <v>1000144</v>
      </c>
      <c r="C431" t="s">
        <v>765</v>
      </c>
      <c r="D431" t="s">
        <v>766</v>
      </c>
      <c r="E431" t="s">
        <v>321</v>
      </c>
      <c r="F431" t="s">
        <v>322</v>
      </c>
      <c r="G431">
        <v>105</v>
      </c>
      <c r="H431" t="s">
        <v>166</v>
      </c>
      <c r="I431" t="s">
        <v>167</v>
      </c>
      <c r="J431" t="s">
        <v>25</v>
      </c>
      <c r="K431">
        <v>127505009</v>
      </c>
      <c r="L431">
        <v>352897691.51198</v>
      </c>
      <c r="M431">
        <v>21999</v>
      </c>
      <c r="N431">
        <v>608.86990800000001</v>
      </c>
      <c r="O431">
        <v>600.56675900000005</v>
      </c>
      <c r="P431">
        <v>624.64589100000001</v>
      </c>
      <c r="Q431">
        <v>608.86990800000001</v>
      </c>
      <c r="R431" t="s">
        <v>26</v>
      </c>
      <c r="S431" t="s">
        <v>27</v>
      </c>
      <c r="T431" t="s">
        <v>771</v>
      </c>
      <c r="V431" s="3">
        <f t="shared" si="21"/>
        <v>7763396315572.0479</v>
      </c>
      <c r="W431" s="3">
        <f t="shared" si="22"/>
        <v>579590197595840</v>
      </c>
      <c r="X431" s="3" t="str">
        <f>VLOOKUP(C431,[1]Mapping!$A:$B,2,FALSE)</f>
        <v>J300Z INDEX</v>
      </c>
      <c r="Y431" s="3">
        <f t="shared" si="23"/>
        <v>1.3394630115855793E-2</v>
      </c>
      <c r="Z431" s="3" t="e">
        <f>MATCH(Y431,[2]Sheet1!$P:$P,0)</f>
        <v>#N/A</v>
      </c>
    </row>
    <row r="432" spans="1:26" hidden="1" x14ac:dyDescent="0.35">
      <c r="A432">
        <v>25599423</v>
      </c>
      <c r="B432">
        <v>1000144</v>
      </c>
      <c r="C432" t="s">
        <v>765</v>
      </c>
      <c r="D432" t="s">
        <v>766</v>
      </c>
      <c r="E432" t="s">
        <v>321</v>
      </c>
      <c r="F432" t="s">
        <v>322</v>
      </c>
      <c r="G432">
        <v>106</v>
      </c>
      <c r="H432" t="s">
        <v>121</v>
      </c>
      <c r="I432" t="s">
        <v>122</v>
      </c>
      <c r="J432" t="s">
        <v>25</v>
      </c>
      <c r="K432">
        <v>127505009</v>
      </c>
      <c r="L432">
        <v>126536420.842897</v>
      </c>
      <c r="M432">
        <v>88050</v>
      </c>
      <c r="N432">
        <v>873.81130599999995</v>
      </c>
      <c r="O432">
        <v>818.73291099999994</v>
      </c>
      <c r="P432">
        <v>901.10240299999998</v>
      </c>
      <c r="Q432">
        <v>873.81130599999995</v>
      </c>
      <c r="R432" t="s">
        <v>26</v>
      </c>
      <c r="S432" t="s">
        <v>27</v>
      </c>
      <c r="T432" t="s">
        <v>772</v>
      </c>
      <c r="V432" s="3">
        <f t="shared" si="21"/>
        <v>11141531855217.08</v>
      </c>
      <c r="W432" s="3">
        <f t="shared" si="22"/>
        <v>579590197595840</v>
      </c>
      <c r="X432" s="3" t="str">
        <f>VLOOKUP(C432,[1]Mapping!$A:$B,2,FALSE)</f>
        <v>J300Z INDEX</v>
      </c>
      <c r="Y432" s="3">
        <f t="shared" si="23"/>
        <v>1.922311988959188E-2</v>
      </c>
      <c r="Z432" s="3" t="e">
        <f>MATCH(Y432,[2]Sheet1!$P:$P,0)</f>
        <v>#N/A</v>
      </c>
    </row>
    <row r="433" spans="1:26" hidden="1" x14ac:dyDescent="0.35">
      <c r="A433">
        <v>25599424</v>
      </c>
      <c r="B433">
        <v>1000144</v>
      </c>
      <c r="C433" t="s">
        <v>765</v>
      </c>
      <c r="D433" t="s">
        <v>766</v>
      </c>
      <c r="E433" t="s">
        <v>321</v>
      </c>
      <c r="F433" t="s">
        <v>322</v>
      </c>
      <c r="G433">
        <v>119</v>
      </c>
      <c r="H433" t="s">
        <v>124</v>
      </c>
      <c r="I433" t="s">
        <v>125</v>
      </c>
      <c r="J433" t="s">
        <v>25</v>
      </c>
      <c r="K433">
        <v>127505009</v>
      </c>
      <c r="L433">
        <v>323206338.47510397</v>
      </c>
      <c r="M433">
        <v>53300</v>
      </c>
      <c r="N433">
        <v>1351.076163</v>
      </c>
      <c r="O433">
        <v>1336.4754150000001</v>
      </c>
      <c r="P433">
        <v>1357.945612</v>
      </c>
      <c r="Q433">
        <v>1351.076163</v>
      </c>
      <c r="R433" t="s">
        <v>26</v>
      </c>
      <c r="S433" t="s">
        <v>27</v>
      </c>
      <c r="T433" t="s">
        <v>773</v>
      </c>
      <c r="V433" s="3">
        <f t="shared" si="21"/>
        <v>17226897840723.041</v>
      </c>
      <c r="W433" s="3">
        <f t="shared" si="22"/>
        <v>579590197595840</v>
      </c>
      <c r="X433" s="3" t="str">
        <f>VLOOKUP(C433,[1]Mapping!$A:$B,2,FALSE)</f>
        <v>J300Z INDEX</v>
      </c>
      <c r="Y433" s="3">
        <f t="shared" si="23"/>
        <v>2.9722548642438749E-2</v>
      </c>
      <c r="Z433" s="3" t="e">
        <f>MATCH(Y433,[2]Sheet1!$P:$P,0)</f>
        <v>#N/A</v>
      </c>
    </row>
    <row r="434" spans="1:26" hidden="1" x14ac:dyDescent="0.35">
      <c r="A434">
        <v>25599425</v>
      </c>
      <c r="B434">
        <v>1000144</v>
      </c>
      <c r="C434" t="s">
        <v>765</v>
      </c>
      <c r="D434" t="s">
        <v>766</v>
      </c>
      <c r="E434" t="s">
        <v>321</v>
      </c>
      <c r="F434" t="s">
        <v>322</v>
      </c>
      <c r="G434">
        <v>193</v>
      </c>
      <c r="H434" t="s">
        <v>343</v>
      </c>
      <c r="I434" t="s">
        <v>344</v>
      </c>
      <c r="J434" t="s">
        <v>25</v>
      </c>
      <c r="K434">
        <v>127505009</v>
      </c>
      <c r="L434">
        <v>246854438.91902801</v>
      </c>
      <c r="M434">
        <v>13374</v>
      </c>
      <c r="N434">
        <v>258.925613</v>
      </c>
      <c r="O434">
        <v>248.045084</v>
      </c>
      <c r="P434">
        <v>258.925613</v>
      </c>
      <c r="Q434">
        <v>258.925613</v>
      </c>
      <c r="R434" t="s">
        <v>26</v>
      </c>
      <c r="S434" t="s">
        <v>27</v>
      </c>
      <c r="T434" t="s">
        <v>774</v>
      </c>
      <c r="V434" s="3">
        <f t="shared" si="21"/>
        <v>3301431266103.0806</v>
      </c>
      <c r="W434" s="3">
        <f t="shared" si="22"/>
        <v>579590197595840</v>
      </c>
      <c r="X434" s="3" t="str">
        <f>VLOOKUP(C434,[1]Mapping!$A:$B,2,FALSE)</f>
        <v>J300Z INDEX</v>
      </c>
      <c r="Y434" s="3">
        <f t="shared" si="23"/>
        <v>5.6961475190531697E-3</v>
      </c>
      <c r="Z434" s="3" t="e">
        <f>MATCH(Y434,[2]Sheet1!$P:$P,0)</f>
        <v>#N/A</v>
      </c>
    </row>
    <row r="435" spans="1:26" hidden="1" x14ac:dyDescent="0.35">
      <c r="A435">
        <v>25599426</v>
      </c>
      <c r="B435">
        <v>1000144</v>
      </c>
      <c r="C435" t="s">
        <v>765</v>
      </c>
      <c r="D435" t="s">
        <v>766</v>
      </c>
      <c r="E435" t="s">
        <v>321</v>
      </c>
      <c r="F435" t="s">
        <v>322</v>
      </c>
      <c r="G435">
        <v>201</v>
      </c>
      <c r="H435" t="s">
        <v>132</v>
      </c>
      <c r="I435" t="s">
        <v>133</v>
      </c>
      <c r="J435" t="s">
        <v>25</v>
      </c>
      <c r="K435">
        <v>127505009</v>
      </c>
      <c r="L435">
        <v>454837582.458</v>
      </c>
      <c r="M435">
        <v>24566</v>
      </c>
      <c r="N435">
        <v>876.32165399999997</v>
      </c>
      <c r="O435">
        <v>858.27155400000004</v>
      </c>
      <c r="P435">
        <v>876.32165399999997</v>
      </c>
      <c r="Q435">
        <v>876.32165399999997</v>
      </c>
      <c r="R435" t="s">
        <v>26</v>
      </c>
      <c r="S435" t="s">
        <v>27</v>
      </c>
      <c r="T435" t="s">
        <v>775</v>
      </c>
      <c r="V435" s="3">
        <f t="shared" si="21"/>
        <v>11173540050663.229</v>
      </c>
      <c r="W435" s="3">
        <f t="shared" si="22"/>
        <v>579590197595840</v>
      </c>
      <c r="X435" s="3" t="str">
        <f>VLOOKUP(C435,[1]Mapping!$A:$B,2,FALSE)</f>
        <v>J300Z INDEX</v>
      </c>
      <c r="Y435" s="3">
        <f t="shared" si="23"/>
        <v>1.9278345453410797E-2</v>
      </c>
      <c r="Z435" s="3" t="e">
        <f>MATCH(Y435,[2]Sheet1!$P:$P,0)</f>
        <v>#N/A</v>
      </c>
    </row>
    <row r="436" spans="1:26" hidden="1" x14ac:dyDescent="0.35">
      <c r="A436">
        <v>25599427</v>
      </c>
      <c r="B436">
        <v>1000144</v>
      </c>
      <c r="C436" t="s">
        <v>765</v>
      </c>
      <c r="D436" t="s">
        <v>766</v>
      </c>
      <c r="E436" t="s">
        <v>321</v>
      </c>
      <c r="F436" t="s">
        <v>322</v>
      </c>
      <c r="G436">
        <v>209</v>
      </c>
      <c r="H436" t="s">
        <v>237</v>
      </c>
      <c r="I436" t="s">
        <v>238</v>
      </c>
      <c r="J436" t="s">
        <v>25</v>
      </c>
      <c r="K436">
        <v>127505009</v>
      </c>
      <c r="L436">
        <v>1311774036.19824</v>
      </c>
      <c r="M436">
        <v>23206</v>
      </c>
      <c r="N436">
        <v>2387.4378360000001</v>
      </c>
      <c r="O436">
        <v>2328.2817230000001</v>
      </c>
      <c r="P436">
        <v>2398.0344960000002</v>
      </c>
      <c r="Q436">
        <v>2387.4378360000001</v>
      </c>
      <c r="R436" t="s">
        <v>26</v>
      </c>
      <c r="S436" t="s">
        <v>27</v>
      </c>
      <c r="T436" t="s">
        <v>776</v>
      </c>
      <c r="V436" s="3">
        <f t="shared" si="21"/>
        <v>30441028284016.359</v>
      </c>
      <c r="W436" s="3">
        <f t="shared" si="22"/>
        <v>579590197595840</v>
      </c>
      <c r="X436" s="3" t="str">
        <f>VLOOKUP(C436,[1]Mapping!$A:$B,2,FALSE)</f>
        <v>J300Z INDEX</v>
      </c>
      <c r="Y436" s="3">
        <f t="shared" si="23"/>
        <v>5.2521640997875374E-2</v>
      </c>
      <c r="Z436" s="3" t="e">
        <f>MATCH(Y436,[2]Sheet1!$P:$P,0)</f>
        <v>#N/A</v>
      </c>
    </row>
    <row r="437" spans="1:26" hidden="1" x14ac:dyDescent="0.35">
      <c r="A437">
        <v>25599428</v>
      </c>
      <c r="B437">
        <v>1000144</v>
      </c>
      <c r="C437" t="s">
        <v>765</v>
      </c>
      <c r="D437" t="s">
        <v>766</v>
      </c>
      <c r="E437" t="s">
        <v>321</v>
      </c>
      <c r="F437" t="s">
        <v>322</v>
      </c>
      <c r="G437">
        <v>213</v>
      </c>
      <c r="H437" t="s">
        <v>216</v>
      </c>
      <c r="I437" t="s">
        <v>217</v>
      </c>
      <c r="J437" t="s">
        <v>25</v>
      </c>
      <c r="K437">
        <v>127505009</v>
      </c>
      <c r="L437">
        <v>827802173.17364097</v>
      </c>
      <c r="M437">
        <v>17776</v>
      </c>
      <c r="N437">
        <v>1154.073204</v>
      </c>
      <c r="O437">
        <v>1129.727038</v>
      </c>
      <c r="P437">
        <v>1157.9685899999999</v>
      </c>
      <c r="Q437">
        <v>1154.073204</v>
      </c>
      <c r="R437" t="s">
        <v>26</v>
      </c>
      <c r="S437" t="s">
        <v>27</v>
      </c>
      <c r="T437" t="s">
        <v>777</v>
      </c>
      <c r="V437" s="3">
        <f t="shared" si="21"/>
        <v>14715011430334.643</v>
      </c>
      <c r="W437" s="3">
        <f t="shared" si="22"/>
        <v>579590197595840</v>
      </c>
      <c r="X437" s="3" t="str">
        <f>VLOOKUP(C437,[1]Mapping!$A:$B,2,FALSE)</f>
        <v>J300Z INDEX</v>
      </c>
      <c r="Y437" s="3">
        <f t="shared" si="23"/>
        <v>2.5388647860804088E-2</v>
      </c>
      <c r="Z437" s="3" t="e">
        <f>MATCH(Y437,[2]Sheet1!$P:$P,0)</f>
        <v>#N/A</v>
      </c>
    </row>
    <row r="438" spans="1:26" hidden="1" x14ac:dyDescent="0.35">
      <c r="A438">
        <v>25599429</v>
      </c>
      <c r="B438">
        <v>1000144</v>
      </c>
      <c r="C438" t="s">
        <v>765</v>
      </c>
      <c r="D438" t="s">
        <v>766</v>
      </c>
      <c r="E438" t="s">
        <v>321</v>
      </c>
      <c r="F438" t="s">
        <v>322</v>
      </c>
      <c r="G438">
        <v>264</v>
      </c>
      <c r="H438" t="s">
        <v>140</v>
      </c>
      <c r="I438" t="s">
        <v>141</v>
      </c>
      <c r="J438" t="s">
        <v>25</v>
      </c>
      <c r="K438">
        <v>127505009</v>
      </c>
      <c r="L438">
        <v>3367993370.3309999</v>
      </c>
      <c r="M438">
        <v>1426</v>
      </c>
      <c r="N438">
        <v>376.672146</v>
      </c>
      <c r="O438">
        <v>372.18166500000001</v>
      </c>
      <c r="P438">
        <v>377.464584</v>
      </c>
      <c r="Q438">
        <v>376.672146</v>
      </c>
      <c r="R438" t="s">
        <v>26</v>
      </c>
      <c r="S438" t="s">
        <v>27</v>
      </c>
      <c r="T438" t="s">
        <v>778</v>
      </c>
      <c r="V438" s="3">
        <f t="shared" si="21"/>
        <v>4802758546092.0059</v>
      </c>
      <c r="W438" s="3">
        <f t="shared" si="22"/>
        <v>579590197595840</v>
      </c>
      <c r="X438" s="3" t="str">
        <f>VLOOKUP(C438,[1]Mapping!$A:$B,2,FALSE)</f>
        <v>J300Z INDEX</v>
      </c>
      <c r="Y438" s="3">
        <f t="shared" si="23"/>
        <v>8.286473039078323E-3</v>
      </c>
      <c r="Z438" s="3" t="e">
        <f>MATCH(Y438,[2]Sheet1!$P:$P,0)</f>
        <v>#N/A</v>
      </c>
    </row>
    <row r="439" spans="1:26" hidden="1" x14ac:dyDescent="0.35">
      <c r="A439">
        <v>25599430</v>
      </c>
      <c r="B439">
        <v>1000144</v>
      </c>
      <c r="C439" t="s">
        <v>765</v>
      </c>
      <c r="D439" t="s">
        <v>766</v>
      </c>
      <c r="E439" t="s">
        <v>321</v>
      </c>
      <c r="F439" t="s">
        <v>322</v>
      </c>
      <c r="G439">
        <v>356</v>
      </c>
      <c r="H439" t="s">
        <v>192</v>
      </c>
      <c r="I439" t="s">
        <v>193</v>
      </c>
      <c r="J439" t="s">
        <v>25</v>
      </c>
      <c r="K439">
        <v>127505009</v>
      </c>
      <c r="L439">
        <v>47800724.189701997</v>
      </c>
      <c r="M439">
        <v>314898</v>
      </c>
      <c r="N439">
        <v>1180.5302830000001</v>
      </c>
      <c r="O439">
        <v>1177.2424719999999</v>
      </c>
      <c r="P439">
        <v>1203.9348480000001</v>
      </c>
      <c r="Q439">
        <v>1180.5302830000001</v>
      </c>
      <c r="R439" t="s">
        <v>26</v>
      </c>
      <c r="S439" t="s">
        <v>27</v>
      </c>
      <c r="T439" t="s">
        <v>779</v>
      </c>
      <c r="V439" s="3">
        <f t="shared" si="21"/>
        <v>15052352445888.779</v>
      </c>
      <c r="W439" s="3">
        <f t="shared" si="22"/>
        <v>579590197595840</v>
      </c>
      <c r="X439" s="3" t="str">
        <f>VLOOKUP(C439,[1]Mapping!$A:$B,2,FALSE)</f>
        <v>J300Z INDEX</v>
      </c>
      <c r="Y439" s="3">
        <f t="shared" si="23"/>
        <v>2.5970681540727316E-2</v>
      </c>
      <c r="Z439" s="3" t="e">
        <f>MATCH(Y439,[2]Sheet1!$P:$P,0)</f>
        <v>#N/A</v>
      </c>
    </row>
    <row r="440" spans="1:26" hidden="1" x14ac:dyDescent="0.35">
      <c r="A440">
        <v>25599431</v>
      </c>
      <c r="B440">
        <v>1000144</v>
      </c>
      <c r="C440" t="s">
        <v>765</v>
      </c>
      <c r="D440" t="s">
        <v>766</v>
      </c>
      <c r="E440" t="s">
        <v>321</v>
      </c>
      <c r="F440" t="s">
        <v>322</v>
      </c>
      <c r="G440">
        <v>435</v>
      </c>
      <c r="H440" t="s">
        <v>171</v>
      </c>
      <c r="I440" t="s">
        <v>172</v>
      </c>
      <c r="J440" t="s">
        <v>25</v>
      </c>
      <c r="K440">
        <v>127505009</v>
      </c>
      <c r="L440">
        <v>585663676.47537601</v>
      </c>
      <c r="M440">
        <v>8992</v>
      </c>
      <c r="N440">
        <v>413.02595200000002</v>
      </c>
      <c r="O440">
        <v>405.58487100000002</v>
      </c>
      <c r="P440">
        <v>417.57328000000001</v>
      </c>
      <c r="Q440">
        <v>413.02595200000002</v>
      </c>
      <c r="R440" t="s">
        <v>26</v>
      </c>
      <c r="S440" t="s">
        <v>27</v>
      </c>
      <c r="T440" t="s">
        <v>780</v>
      </c>
      <c r="V440" s="3">
        <f t="shared" si="21"/>
        <v>5266287778866.5811</v>
      </c>
      <c r="W440" s="3">
        <f t="shared" si="22"/>
        <v>579590197595840</v>
      </c>
      <c r="X440" s="3" t="str">
        <f>VLOOKUP(C440,[1]Mapping!$A:$B,2,FALSE)</f>
        <v>J300Z INDEX</v>
      </c>
      <c r="Y440" s="3">
        <f t="shared" si="23"/>
        <v>9.0862264419089966E-3</v>
      </c>
      <c r="Z440" s="3" t="e">
        <f>MATCH(Y440,[2]Sheet1!$P:$P,0)</f>
        <v>#N/A</v>
      </c>
    </row>
    <row r="441" spans="1:26" hidden="1" x14ac:dyDescent="0.35">
      <c r="A441">
        <v>25599432</v>
      </c>
      <c r="B441">
        <v>1000144</v>
      </c>
      <c r="C441" t="s">
        <v>765</v>
      </c>
      <c r="D441" t="s">
        <v>766</v>
      </c>
      <c r="E441" t="s">
        <v>321</v>
      </c>
      <c r="F441" t="s">
        <v>322</v>
      </c>
      <c r="G441">
        <v>780</v>
      </c>
      <c r="H441" t="s">
        <v>352</v>
      </c>
      <c r="I441" t="s">
        <v>353</v>
      </c>
      <c r="J441" t="s">
        <v>25</v>
      </c>
      <c r="K441">
        <v>127505009</v>
      </c>
      <c r="L441">
        <v>471575897.86694402</v>
      </c>
      <c r="M441">
        <v>27721</v>
      </c>
      <c r="N441">
        <v>1025.2581889999999</v>
      </c>
      <c r="O441">
        <v>998.40715699999998</v>
      </c>
      <c r="P441">
        <v>1028.697784</v>
      </c>
      <c r="Q441">
        <v>1025.2581889999999</v>
      </c>
      <c r="R441" t="s">
        <v>26</v>
      </c>
      <c r="S441" t="s">
        <v>27</v>
      </c>
      <c r="T441" t="s">
        <v>781</v>
      </c>
      <c r="V441" s="3">
        <f t="shared" si="21"/>
        <v>13072555464769.555</v>
      </c>
      <c r="W441" s="3">
        <f t="shared" si="22"/>
        <v>579590197595840</v>
      </c>
      <c r="X441" s="3" t="str">
        <f>VLOOKUP(C441,[1]Mapping!$A:$B,2,FALSE)</f>
        <v>J300Z INDEX</v>
      </c>
      <c r="Y441" s="3">
        <f t="shared" si="23"/>
        <v>2.2554824976328037E-2</v>
      </c>
      <c r="Z441" s="3" t="e">
        <f>MATCH(Y441,[2]Sheet1!$P:$P,0)</f>
        <v>#N/A</v>
      </c>
    </row>
    <row r="442" spans="1:26" hidden="1" x14ac:dyDescent="0.35">
      <c r="A442">
        <v>25599433</v>
      </c>
      <c r="B442">
        <v>1000144</v>
      </c>
      <c r="C442" t="s">
        <v>765</v>
      </c>
      <c r="D442" t="s">
        <v>766</v>
      </c>
      <c r="E442" t="s">
        <v>321</v>
      </c>
      <c r="F442" t="s">
        <v>322</v>
      </c>
      <c r="G442">
        <v>1172</v>
      </c>
      <c r="H442" t="s">
        <v>50</v>
      </c>
      <c r="I442" t="s">
        <v>51</v>
      </c>
      <c r="J442" t="s">
        <v>25</v>
      </c>
      <c r="K442">
        <v>127505009</v>
      </c>
      <c r="L442">
        <v>5086913708.3148403</v>
      </c>
      <c r="M442">
        <v>7667</v>
      </c>
      <c r="N442">
        <v>3058.8106069999999</v>
      </c>
      <c r="O442">
        <v>2962.2627830000001</v>
      </c>
      <c r="P442">
        <v>3070.3803870000002</v>
      </c>
      <c r="Q442">
        <v>3058.8106069999999</v>
      </c>
      <c r="R442" t="s">
        <v>26</v>
      </c>
      <c r="S442" t="s">
        <v>27</v>
      </c>
      <c r="T442" t="s">
        <v>782</v>
      </c>
      <c r="V442" s="3">
        <f t="shared" si="21"/>
        <v>39001367401649.883</v>
      </c>
      <c r="W442" s="3">
        <f t="shared" si="22"/>
        <v>579590197595840</v>
      </c>
      <c r="X442" s="3" t="str">
        <f>VLOOKUP(C442,[1]Mapping!$A:$B,2,FALSE)</f>
        <v>J300Z INDEX</v>
      </c>
      <c r="Y442" s="3">
        <f t="shared" si="23"/>
        <v>6.7291281949606624E-2</v>
      </c>
      <c r="Z442" s="3" t="e">
        <f>MATCH(Y442,[2]Sheet1!$P:$P,0)</f>
        <v>#N/A</v>
      </c>
    </row>
    <row r="443" spans="1:26" hidden="1" x14ac:dyDescent="0.35">
      <c r="A443">
        <v>25599434</v>
      </c>
      <c r="B443">
        <v>1000144</v>
      </c>
      <c r="C443" t="s">
        <v>765</v>
      </c>
      <c r="D443" t="s">
        <v>766</v>
      </c>
      <c r="E443" t="s">
        <v>321</v>
      </c>
      <c r="F443" t="s">
        <v>322</v>
      </c>
      <c r="G443">
        <v>1181</v>
      </c>
      <c r="H443" t="s">
        <v>220</v>
      </c>
      <c r="I443" t="s">
        <v>221</v>
      </c>
      <c r="J443" t="s">
        <v>25</v>
      </c>
      <c r="K443">
        <v>127505009</v>
      </c>
      <c r="L443">
        <v>252213743.873824</v>
      </c>
      <c r="M443">
        <v>21550</v>
      </c>
      <c r="N443">
        <v>426.273934</v>
      </c>
      <c r="O443">
        <v>418.045165</v>
      </c>
      <c r="P443">
        <v>427.85638899999998</v>
      </c>
      <c r="Q443">
        <v>426.273934</v>
      </c>
      <c r="R443" t="s">
        <v>26</v>
      </c>
      <c r="S443" t="s">
        <v>27</v>
      </c>
      <c r="T443" t="s">
        <v>783</v>
      </c>
      <c r="V443" s="3">
        <f t="shared" si="21"/>
        <v>5435206180480.9072</v>
      </c>
      <c r="W443" s="3">
        <f t="shared" si="22"/>
        <v>579590197595840</v>
      </c>
      <c r="X443" s="3" t="str">
        <f>VLOOKUP(C443,[1]Mapping!$A:$B,2,FALSE)</f>
        <v>J300Z INDEX</v>
      </c>
      <c r="Y443" s="3">
        <f t="shared" si="23"/>
        <v>9.3776709872360319E-3</v>
      </c>
      <c r="Z443" s="3" t="e">
        <f>MATCH(Y443,[2]Sheet1!$P:$P,0)</f>
        <v>#N/A</v>
      </c>
    </row>
    <row r="444" spans="1:26" hidden="1" x14ac:dyDescent="0.35">
      <c r="A444">
        <v>25599435</v>
      </c>
      <c r="B444">
        <v>1000144</v>
      </c>
      <c r="C444" t="s">
        <v>765</v>
      </c>
      <c r="D444" t="s">
        <v>766</v>
      </c>
      <c r="E444" t="s">
        <v>321</v>
      </c>
      <c r="F444" t="s">
        <v>322</v>
      </c>
      <c r="G444">
        <v>1294</v>
      </c>
      <c r="H444" t="s">
        <v>286</v>
      </c>
      <c r="I444" t="s">
        <v>287</v>
      </c>
      <c r="J444" t="s">
        <v>25</v>
      </c>
      <c r="K444">
        <v>127505009</v>
      </c>
      <c r="L444">
        <v>339308307.131706</v>
      </c>
      <c r="M444">
        <v>23791</v>
      </c>
      <c r="N444">
        <v>633.11112200000002</v>
      </c>
      <c r="O444">
        <v>616.15967899999998</v>
      </c>
      <c r="P444">
        <v>633.56351500000005</v>
      </c>
      <c r="Q444">
        <v>633.11112200000002</v>
      </c>
      <c r="R444" t="s">
        <v>26</v>
      </c>
      <c r="S444" t="s">
        <v>27</v>
      </c>
      <c r="T444" t="s">
        <v>784</v>
      </c>
      <c r="V444" s="3">
        <f t="shared" si="21"/>
        <v>8072483934970.417</v>
      </c>
      <c r="W444" s="3">
        <f t="shared" si="22"/>
        <v>579590197595840</v>
      </c>
      <c r="X444" s="3" t="str">
        <f>VLOOKUP(C444,[1]Mapping!$A:$B,2,FALSE)</f>
        <v>J300Z INDEX</v>
      </c>
      <c r="Y444" s="3">
        <f t="shared" si="23"/>
        <v>1.3927916601169855E-2</v>
      </c>
      <c r="Z444" s="3" t="e">
        <f>MATCH(Y444,[2]Sheet1!$P:$P,0)</f>
        <v>#N/A</v>
      </c>
    </row>
    <row r="445" spans="1:26" hidden="1" x14ac:dyDescent="0.35">
      <c r="A445">
        <v>25599436</v>
      </c>
      <c r="B445">
        <v>1000144</v>
      </c>
      <c r="C445" t="s">
        <v>765</v>
      </c>
      <c r="D445" t="s">
        <v>766</v>
      </c>
      <c r="E445" t="s">
        <v>321</v>
      </c>
      <c r="F445" t="s">
        <v>322</v>
      </c>
      <c r="G445">
        <v>1415</v>
      </c>
      <c r="H445" t="s">
        <v>358</v>
      </c>
      <c r="I445" t="s">
        <v>359</v>
      </c>
      <c r="J445" t="s">
        <v>25</v>
      </c>
      <c r="K445">
        <v>127505009</v>
      </c>
      <c r="L445">
        <v>386677199.425668</v>
      </c>
      <c r="M445">
        <v>11380</v>
      </c>
      <c r="N445">
        <v>345.11479600000001</v>
      </c>
      <c r="O445">
        <v>343.29521099999999</v>
      </c>
      <c r="P445">
        <v>349.93669899999998</v>
      </c>
      <c r="Q445">
        <v>345.11479600000001</v>
      </c>
      <c r="R445" t="s">
        <v>26</v>
      </c>
      <c r="S445" t="s">
        <v>27</v>
      </c>
      <c r="T445" t="s">
        <v>785</v>
      </c>
      <c r="V445" s="3">
        <f t="shared" si="21"/>
        <v>4400386529464.1016</v>
      </c>
      <c r="W445" s="3">
        <f t="shared" si="22"/>
        <v>579590197595840</v>
      </c>
      <c r="X445" s="3" t="str">
        <f>VLOOKUP(C445,[1]Mapping!$A:$B,2,FALSE)</f>
        <v>J300Z INDEX</v>
      </c>
      <c r="Y445" s="3">
        <f t="shared" si="23"/>
        <v>7.5922376667463595E-3</v>
      </c>
      <c r="Z445" s="3" t="e">
        <f>MATCH(Y445,[2]Sheet1!$P:$P,0)</f>
        <v>#N/A</v>
      </c>
    </row>
    <row r="446" spans="1:26" hidden="1" x14ac:dyDescent="0.35">
      <c r="A446">
        <v>25599437</v>
      </c>
      <c r="B446">
        <v>1000144</v>
      </c>
      <c r="C446" t="s">
        <v>765</v>
      </c>
      <c r="D446" t="s">
        <v>766</v>
      </c>
      <c r="E446" t="s">
        <v>321</v>
      </c>
      <c r="F446" t="s">
        <v>322</v>
      </c>
      <c r="G446">
        <v>1732</v>
      </c>
      <c r="H446" t="s">
        <v>195</v>
      </c>
      <c r="I446" t="s">
        <v>196</v>
      </c>
      <c r="J446" t="s">
        <v>25</v>
      </c>
      <c r="K446">
        <v>127505009</v>
      </c>
      <c r="L446">
        <v>95966708.259516999</v>
      </c>
      <c r="M446">
        <v>558311</v>
      </c>
      <c r="N446">
        <v>4202.13051</v>
      </c>
      <c r="O446">
        <v>4145.3806629999999</v>
      </c>
      <c r="P446">
        <v>4225.7336290000003</v>
      </c>
      <c r="Q446">
        <v>4202.13051</v>
      </c>
      <c r="R446" t="s">
        <v>26</v>
      </c>
      <c r="S446" t="s">
        <v>27</v>
      </c>
      <c r="T446" t="s">
        <v>786</v>
      </c>
      <c r="V446" s="3">
        <f t="shared" si="21"/>
        <v>53579268855079.195</v>
      </c>
      <c r="W446" s="3">
        <f t="shared" si="22"/>
        <v>579590197595840</v>
      </c>
      <c r="X446" s="3" t="str">
        <f>VLOOKUP(C446,[1]Mapping!$A:$B,2,FALSE)</f>
        <v>J300Z INDEX</v>
      </c>
      <c r="Y446" s="3">
        <f t="shared" si="23"/>
        <v>9.2443366153064421E-2</v>
      </c>
      <c r="Z446" s="3" t="e">
        <f>MATCH(Y446,[2]Sheet1!$P:$P,0)</f>
        <v>#N/A</v>
      </c>
    </row>
    <row r="447" spans="1:26" hidden="1" x14ac:dyDescent="0.35">
      <c r="A447">
        <v>25599438</v>
      </c>
      <c r="B447">
        <v>1000144</v>
      </c>
      <c r="C447" t="s">
        <v>765</v>
      </c>
      <c r="D447" t="s">
        <v>766</v>
      </c>
      <c r="E447" t="s">
        <v>321</v>
      </c>
      <c r="F447" t="s">
        <v>322</v>
      </c>
      <c r="G447">
        <v>1852</v>
      </c>
      <c r="H447" t="s">
        <v>362</v>
      </c>
      <c r="I447" t="s">
        <v>363</v>
      </c>
      <c r="J447" t="s">
        <v>25</v>
      </c>
      <c r="K447">
        <v>127505009</v>
      </c>
      <c r="L447">
        <v>1805262327.04706</v>
      </c>
      <c r="M447">
        <v>14595</v>
      </c>
      <c r="N447">
        <v>2066.413223</v>
      </c>
      <c r="O447">
        <v>2049.423186</v>
      </c>
      <c r="P447">
        <v>2083.5448430000001</v>
      </c>
      <c r="Q447">
        <v>2066.413223</v>
      </c>
      <c r="R447" t="s">
        <v>26</v>
      </c>
      <c r="S447" t="s">
        <v>27</v>
      </c>
      <c r="T447" t="s">
        <v>787</v>
      </c>
      <c r="V447" s="3">
        <f t="shared" si="21"/>
        <v>26347803663251.84</v>
      </c>
      <c r="W447" s="3">
        <f t="shared" si="22"/>
        <v>579590197595840</v>
      </c>
      <c r="X447" s="3" t="str">
        <f>VLOOKUP(C447,[1]Mapping!$A:$B,2,FALSE)</f>
        <v>J300Z INDEX</v>
      </c>
      <c r="Y447" s="3">
        <f t="shared" si="23"/>
        <v>4.5459367278024083E-2</v>
      </c>
      <c r="Z447" s="3" t="e">
        <f>MATCH(Y447,[2]Sheet1!$P:$P,0)</f>
        <v>#N/A</v>
      </c>
    </row>
    <row r="448" spans="1:26" hidden="1" x14ac:dyDescent="0.35">
      <c r="A448">
        <v>25599439</v>
      </c>
      <c r="B448">
        <v>1000144</v>
      </c>
      <c r="C448" t="s">
        <v>765</v>
      </c>
      <c r="D448" t="s">
        <v>766</v>
      </c>
      <c r="E448" t="s">
        <v>321</v>
      </c>
      <c r="F448" t="s">
        <v>322</v>
      </c>
      <c r="G448">
        <v>1923</v>
      </c>
      <c r="H448" t="s">
        <v>365</v>
      </c>
      <c r="I448" t="s">
        <v>366</v>
      </c>
      <c r="J448" t="s">
        <v>25</v>
      </c>
      <c r="K448">
        <v>127505009</v>
      </c>
      <c r="L448">
        <v>236728479.27367201</v>
      </c>
      <c r="M448">
        <v>37105</v>
      </c>
      <c r="N448">
        <v>688.899227</v>
      </c>
      <c r="O448">
        <v>679.31906300000003</v>
      </c>
      <c r="P448">
        <v>690.49592099999995</v>
      </c>
      <c r="Q448">
        <v>688.899227</v>
      </c>
      <c r="R448" t="s">
        <v>26</v>
      </c>
      <c r="S448" t="s">
        <v>27</v>
      </c>
      <c r="T448" t="s">
        <v>788</v>
      </c>
      <c r="V448" s="3">
        <f t="shared" si="21"/>
        <v>8783810223449.5996</v>
      </c>
      <c r="W448" s="3">
        <f t="shared" si="22"/>
        <v>579590197595840</v>
      </c>
      <c r="X448" s="3" t="str">
        <f>VLOOKUP(C448,[1]Mapping!$A:$B,2,FALSE)</f>
        <v>J300Z INDEX</v>
      </c>
      <c r="Y448" s="3">
        <f t="shared" si="23"/>
        <v>1.5155208386693125E-2</v>
      </c>
      <c r="Z448" s="3" t="e">
        <f>MATCH(Y448,[2]Sheet1!$P:$P,0)</f>
        <v>#N/A</v>
      </c>
    </row>
    <row r="449" spans="1:26" hidden="1" x14ac:dyDescent="0.35">
      <c r="A449">
        <v>25599440</v>
      </c>
      <c r="B449">
        <v>1000144</v>
      </c>
      <c r="C449" t="s">
        <v>765</v>
      </c>
      <c r="D449" t="s">
        <v>766</v>
      </c>
      <c r="E449" t="s">
        <v>321</v>
      </c>
      <c r="F449" t="s">
        <v>322</v>
      </c>
      <c r="G449">
        <v>2198</v>
      </c>
      <c r="H449" t="s">
        <v>226</v>
      </c>
      <c r="I449" t="s">
        <v>227</v>
      </c>
      <c r="J449" t="s">
        <v>25</v>
      </c>
      <c r="K449">
        <v>127505009</v>
      </c>
      <c r="L449">
        <v>898671228.05975401</v>
      </c>
      <c r="M449">
        <v>4889</v>
      </c>
      <c r="N449">
        <v>344.58282600000001</v>
      </c>
      <c r="O449">
        <v>334.785932</v>
      </c>
      <c r="P449">
        <v>344.58282600000001</v>
      </c>
      <c r="Q449">
        <v>344.58282600000001</v>
      </c>
      <c r="R449" t="s">
        <v>26</v>
      </c>
      <c r="S449" t="s">
        <v>27</v>
      </c>
      <c r="T449" t="s">
        <v>789</v>
      </c>
      <c r="V449" s="3">
        <f t="shared" si="21"/>
        <v>4393603633984.1372</v>
      </c>
      <c r="W449" s="3">
        <f t="shared" si="22"/>
        <v>579590197595840</v>
      </c>
      <c r="X449" s="3" t="str">
        <f>VLOOKUP(C449,[1]Mapping!$A:$B,2,FALSE)</f>
        <v>J300Z INDEX</v>
      </c>
      <c r="Y449" s="3">
        <f t="shared" si="23"/>
        <v>7.5805347506030223E-3</v>
      </c>
      <c r="Z449" s="3" t="e">
        <f>MATCH(Y449,[2]Sheet1!$P:$P,0)</f>
        <v>#N/A</v>
      </c>
    </row>
    <row r="450" spans="1:26" hidden="1" x14ac:dyDescent="0.35">
      <c r="A450">
        <v>25599441</v>
      </c>
      <c r="B450">
        <v>1000144</v>
      </c>
      <c r="C450" t="s">
        <v>765</v>
      </c>
      <c r="D450" t="s">
        <v>766</v>
      </c>
      <c r="E450" t="s">
        <v>321</v>
      </c>
      <c r="F450" t="s">
        <v>322</v>
      </c>
      <c r="G450">
        <v>2496</v>
      </c>
      <c r="H450" t="s">
        <v>229</v>
      </c>
      <c r="I450" t="s">
        <v>230</v>
      </c>
      <c r="J450" t="s">
        <v>25</v>
      </c>
      <c r="K450">
        <v>127505009</v>
      </c>
      <c r="L450">
        <v>1751733177.4026</v>
      </c>
      <c r="M450">
        <v>8854</v>
      </c>
      <c r="N450">
        <v>1216.4106859999999</v>
      </c>
      <c r="O450">
        <v>1180.278315</v>
      </c>
      <c r="P450">
        <v>1220.120093</v>
      </c>
      <c r="Q450">
        <v>1216.4106859999999</v>
      </c>
      <c r="R450" t="s">
        <v>26</v>
      </c>
      <c r="S450" t="s">
        <v>27</v>
      </c>
      <c r="T450" t="s">
        <v>790</v>
      </c>
      <c r="V450" s="3">
        <f t="shared" si="21"/>
        <v>15509845552722.621</v>
      </c>
      <c r="W450" s="3">
        <f t="shared" si="22"/>
        <v>579590197595840</v>
      </c>
      <c r="X450" s="3" t="str">
        <f>VLOOKUP(C450,[1]Mapping!$A:$B,2,FALSE)</f>
        <v>J300Z INDEX</v>
      </c>
      <c r="Y450" s="3">
        <f t="shared" si="23"/>
        <v>2.6760020471460682E-2</v>
      </c>
      <c r="Z450" s="3" t="e">
        <f>MATCH(Y450,[2]Sheet1!$P:$P,0)</f>
        <v>#N/A</v>
      </c>
    </row>
    <row r="451" spans="1:26" hidden="1" x14ac:dyDescent="0.35">
      <c r="A451">
        <v>25599442</v>
      </c>
      <c r="B451">
        <v>1000144</v>
      </c>
      <c r="C451" t="s">
        <v>765</v>
      </c>
      <c r="D451" t="s">
        <v>766</v>
      </c>
      <c r="E451" t="s">
        <v>321</v>
      </c>
      <c r="F451" t="s">
        <v>322</v>
      </c>
      <c r="G451">
        <v>2820</v>
      </c>
      <c r="H451" t="s">
        <v>257</v>
      </c>
      <c r="I451" t="s">
        <v>258</v>
      </c>
      <c r="J451" t="s">
        <v>25</v>
      </c>
      <c r="K451">
        <v>127505009</v>
      </c>
      <c r="L451">
        <v>536504032.80082703</v>
      </c>
      <c r="M451">
        <v>21838</v>
      </c>
      <c r="N451">
        <v>918.879592</v>
      </c>
      <c r="O451">
        <v>900.15528500000005</v>
      </c>
      <c r="P451">
        <v>922.87691600000005</v>
      </c>
      <c r="Q451">
        <v>918.879592</v>
      </c>
      <c r="R451" t="s">
        <v>26</v>
      </c>
      <c r="S451" t="s">
        <v>27</v>
      </c>
      <c r="T451" t="s">
        <v>791</v>
      </c>
      <c r="V451" s="3">
        <f t="shared" si="21"/>
        <v>11716175068304.461</v>
      </c>
      <c r="W451" s="3">
        <f t="shared" si="22"/>
        <v>579590197595840</v>
      </c>
      <c r="X451" s="3" t="str">
        <f>VLOOKUP(C451,[1]Mapping!$A:$B,2,FALSE)</f>
        <v>J300Z INDEX</v>
      </c>
      <c r="Y451" s="3">
        <f t="shared" si="23"/>
        <v>2.0214584575280182E-2</v>
      </c>
      <c r="Z451" s="3" t="e">
        <f>MATCH(Y451,[2]Sheet1!$P:$P,0)</f>
        <v>#N/A</v>
      </c>
    </row>
    <row r="452" spans="1:26" hidden="1" x14ac:dyDescent="0.35">
      <c r="A452">
        <v>25599443</v>
      </c>
      <c r="B452">
        <v>1000144</v>
      </c>
      <c r="C452" t="s">
        <v>765</v>
      </c>
      <c r="D452" t="s">
        <v>766</v>
      </c>
      <c r="E452" t="s">
        <v>321</v>
      </c>
      <c r="F452" t="s">
        <v>322</v>
      </c>
      <c r="G452">
        <v>3167</v>
      </c>
      <c r="H452" t="s">
        <v>56</v>
      </c>
      <c r="I452" t="s">
        <v>57</v>
      </c>
      <c r="J452" t="s">
        <v>25</v>
      </c>
      <c r="K452">
        <v>127505009</v>
      </c>
      <c r="L452">
        <v>497873600.54341799</v>
      </c>
      <c r="M452">
        <v>17350</v>
      </c>
      <c r="N452">
        <v>677.47197000000006</v>
      </c>
      <c r="O452">
        <v>660.29112499999997</v>
      </c>
      <c r="P452">
        <v>678.09672799999998</v>
      </c>
      <c r="Q452">
        <v>677.47197000000006</v>
      </c>
      <c r="R452" t="s">
        <v>26</v>
      </c>
      <c r="S452" t="s">
        <v>27</v>
      </c>
      <c r="T452" t="s">
        <v>792</v>
      </c>
      <c r="V452" s="3">
        <f t="shared" si="21"/>
        <v>8638106969428.3018</v>
      </c>
      <c r="W452" s="3">
        <f t="shared" si="22"/>
        <v>579590197595840</v>
      </c>
      <c r="X452" s="3" t="str">
        <f>VLOOKUP(C452,[1]Mapping!$A:$B,2,FALSE)</f>
        <v>J300Z INDEX</v>
      </c>
      <c r="Y452" s="3">
        <f t="shared" si="23"/>
        <v>1.4903818258589371E-2</v>
      </c>
      <c r="Z452" s="3" t="e">
        <f>MATCH(Y452,[2]Sheet1!$P:$P,0)</f>
        <v>#N/A</v>
      </c>
    </row>
    <row r="453" spans="1:26" hidden="1" x14ac:dyDescent="0.35">
      <c r="A453">
        <v>25599444</v>
      </c>
      <c r="B453">
        <v>1000144</v>
      </c>
      <c r="C453" t="s">
        <v>765</v>
      </c>
      <c r="D453" t="s">
        <v>766</v>
      </c>
      <c r="E453" t="s">
        <v>321</v>
      </c>
      <c r="F453" t="s">
        <v>322</v>
      </c>
      <c r="G453">
        <v>3983</v>
      </c>
      <c r="H453" t="s">
        <v>372</v>
      </c>
      <c r="I453" t="s">
        <v>373</v>
      </c>
      <c r="J453" t="s">
        <v>25</v>
      </c>
      <c r="K453">
        <v>127505009</v>
      </c>
      <c r="L453">
        <v>85921082.010266006</v>
      </c>
      <c r="M453">
        <v>349396</v>
      </c>
      <c r="N453">
        <v>2354.4551390000001</v>
      </c>
      <c r="O453">
        <v>2295.27637</v>
      </c>
      <c r="P453">
        <v>2359.7449740000002</v>
      </c>
      <c r="Q453">
        <v>2354.4551390000001</v>
      </c>
      <c r="R453" t="s">
        <v>26</v>
      </c>
      <c r="S453" t="s">
        <v>27</v>
      </c>
      <c r="T453" t="s">
        <v>793</v>
      </c>
      <c r="V453" s="3">
        <f t="shared" ref="V453:V516" si="24">L453*M453</f>
        <v>30020482370058.902</v>
      </c>
      <c r="W453" s="3">
        <f t="shared" ref="W453:W516" si="25">SUMIF(D:D,D:D,V:V)</f>
        <v>579590197595840</v>
      </c>
      <c r="X453" s="3" t="str">
        <f>VLOOKUP(C453,[1]Mapping!$A:$B,2,FALSE)</f>
        <v>J300Z INDEX</v>
      </c>
      <c r="Y453" s="3">
        <f t="shared" ref="Y453:Y516" si="26">V453/W453</f>
        <v>5.1796049164711366E-2</v>
      </c>
      <c r="Z453" s="3" t="e">
        <f>MATCH(Y453,[2]Sheet1!$P:$P,0)</f>
        <v>#N/A</v>
      </c>
    </row>
    <row r="454" spans="1:26" hidden="1" x14ac:dyDescent="0.35">
      <c r="A454">
        <v>25599445</v>
      </c>
      <c r="B454">
        <v>1000144</v>
      </c>
      <c r="C454" t="s">
        <v>765</v>
      </c>
      <c r="D454" t="s">
        <v>766</v>
      </c>
      <c r="E454" t="s">
        <v>321</v>
      </c>
      <c r="F454" t="s">
        <v>322</v>
      </c>
      <c r="G454">
        <v>4430</v>
      </c>
      <c r="H454" t="s">
        <v>42</v>
      </c>
      <c r="I454" t="s">
        <v>43</v>
      </c>
      <c r="J454" t="s">
        <v>25</v>
      </c>
      <c r="K454">
        <v>127505009</v>
      </c>
      <c r="L454">
        <v>365854759.27723801</v>
      </c>
      <c r="M454">
        <v>13302</v>
      </c>
      <c r="N454">
        <v>381.679123</v>
      </c>
      <c r="O454">
        <v>376.65778399999999</v>
      </c>
      <c r="P454">
        <v>383.63027199999999</v>
      </c>
      <c r="Q454">
        <v>381.679123</v>
      </c>
      <c r="R454" t="s">
        <v>26</v>
      </c>
      <c r="S454" t="s">
        <v>27</v>
      </c>
      <c r="T454" t="s">
        <v>794</v>
      </c>
      <c r="V454" s="3">
        <f t="shared" si="24"/>
        <v>4866600007905.8203</v>
      </c>
      <c r="W454" s="3">
        <f t="shared" si="25"/>
        <v>579590197595840</v>
      </c>
      <c r="X454" s="3" t="str">
        <f>VLOOKUP(C454,[1]Mapping!$A:$B,2,FALSE)</f>
        <v>J300Z INDEX</v>
      </c>
      <c r="Y454" s="3">
        <f t="shared" si="26"/>
        <v>8.39662235160747E-3</v>
      </c>
      <c r="Z454" s="3" t="e">
        <f>MATCH(Y454,[2]Sheet1!$P:$P,0)</f>
        <v>#N/A</v>
      </c>
    </row>
    <row r="455" spans="1:26" hidden="1" x14ac:dyDescent="0.35">
      <c r="A455">
        <v>25599446</v>
      </c>
      <c r="B455">
        <v>1000144</v>
      </c>
      <c r="C455" t="s">
        <v>765</v>
      </c>
      <c r="D455" t="s">
        <v>766</v>
      </c>
      <c r="E455" t="s">
        <v>321</v>
      </c>
      <c r="F455" t="s">
        <v>322</v>
      </c>
      <c r="G455">
        <v>10019</v>
      </c>
      <c r="H455" t="s">
        <v>376</v>
      </c>
      <c r="I455" t="s">
        <v>377</v>
      </c>
      <c r="J455" t="s">
        <v>25</v>
      </c>
      <c r="K455">
        <v>127505009</v>
      </c>
      <c r="L455">
        <v>187773358.96176001</v>
      </c>
      <c r="M455">
        <v>26933</v>
      </c>
      <c r="N455">
        <v>396.63538799999998</v>
      </c>
      <c r="O455">
        <v>394.79454500000003</v>
      </c>
      <c r="P455">
        <v>412.34882299999998</v>
      </c>
      <c r="Q455">
        <v>396.63538799999998</v>
      </c>
      <c r="R455" t="s">
        <v>26</v>
      </c>
      <c r="S455" t="s">
        <v>27</v>
      </c>
      <c r="T455" t="s">
        <v>795</v>
      </c>
      <c r="V455" s="3">
        <f t="shared" si="24"/>
        <v>5057299876917.082</v>
      </c>
      <c r="W455" s="3">
        <f t="shared" si="25"/>
        <v>579590197595840</v>
      </c>
      <c r="X455" s="3" t="str">
        <f>VLOOKUP(C455,[1]Mapping!$A:$B,2,FALSE)</f>
        <v>J300Z INDEX</v>
      </c>
      <c r="Y455" s="3">
        <f t="shared" si="26"/>
        <v>8.7256477040069617E-3</v>
      </c>
      <c r="Z455" s="3" t="e">
        <f>MATCH(Y455,[2]Sheet1!$P:$P,0)</f>
        <v>#N/A</v>
      </c>
    </row>
    <row r="456" spans="1:26" hidden="1" x14ac:dyDescent="0.35">
      <c r="A456">
        <v>25599447</v>
      </c>
      <c r="B456">
        <v>1000144</v>
      </c>
      <c r="C456" t="s">
        <v>765</v>
      </c>
      <c r="D456" t="s">
        <v>766</v>
      </c>
      <c r="E456" t="s">
        <v>321</v>
      </c>
      <c r="F456" t="s">
        <v>322</v>
      </c>
      <c r="G456">
        <v>12446</v>
      </c>
      <c r="H456" t="s">
        <v>379</v>
      </c>
      <c r="I456" t="s">
        <v>380</v>
      </c>
      <c r="J456" t="s">
        <v>25</v>
      </c>
      <c r="K456">
        <v>127505009</v>
      </c>
      <c r="L456">
        <v>132940676.19499201</v>
      </c>
      <c r="M456">
        <v>52217</v>
      </c>
      <c r="N456">
        <v>544.43063400000005</v>
      </c>
      <c r="O456">
        <v>532.88870799999995</v>
      </c>
      <c r="P456">
        <v>544.43063400000005</v>
      </c>
      <c r="Q456">
        <v>544.43063400000005</v>
      </c>
      <c r="R456" t="s">
        <v>26</v>
      </c>
      <c r="S456" t="s">
        <v>27</v>
      </c>
      <c r="T456" t="s">
        <v>796</v>
      </c>
      <c r="V456" s="3">
        <f t="shared" si="24"/>
        <v>6941763288873.8975</v>
      </c>
      <c r="W456" s="3">
        <f t="shared" si="25"/>
        <v>579590197595840</v>
      </c>
      <c r="X456" s="3" t="str">
        <f>VLOOKUP(C456,[1]Mapping!$A:$B,2,FALSE)</f>
        <v>J300Z INDEX</v>
      </c>
      <c r="Y456" s="3">
        <f t="shared" si="26"/>
        <v>1.197701982826585E-2</v>
      </c>
      <c r="Z456" s="3" t="e">
        <f>MATCH(Y456,[2]Sheet1!$P:$P,0)</f>
        <v>#N/A</v>
      </c>
    </row>
    <row r="457" spans="1:26" hidden="1" x14ac:dyDescent="0.35">
      <c r="A457">
        <v>25599448</v>
      </c>
      <c r="B457">
        <v>1000144</v>
      </c>
      <c r="C457" t="s">
        <v>765</v>
      </c>
      <c r="D457" t="s">
        <v>766</v>
      </c>
      <c r="E457" t="s">
        <v>321</v>
      </c>
      <c r="F457" t="s">
        <v>322</v>
      </c>
      <c r="G457">
        <v>12511</v>
      </c>
      <c r="H457" t="s">
        <v>198</v>
      </c>
      <c r="I457" t="s">
        <v>199</v>
      </c>
      <c r="J457" t="s">
        <v>25</v>
      </c>
      <c r="K457">
        <v>127505009</v>
      </c>
      <c r="L457">
        <v>206194397.83034399</v>
      </c>
      <c r="M457">
        <v>90532</v>
      </c>
      <c r="N457">
        <v>1464.0359120000001</v>
      </c>
      <c r="O457">
        <v>1456.564691</v>
      </c>
      <c r="P457">
        <v>1476.601148</v>
      </c>
      <c r="Q457">
        <v>1464.0359120000001</v>
      </c>
      <c r="R457" t="s">
        <v>26</v>
      </c>
      <c r="S457" t="s">
        <v>27</v>
      </c>
      <c r="T457" t="s">
        <v>797</v>
      </c>
      <c r="V457" s="3">
        <f t="shared" si="24"/>
        <v>18667191224376.703</v>
      </c>
      <c r="W457" s="3">
        <f t="shared" si="25"/>
        <v>579590197595840</v>
      </c>
      <c r="X457" s="3" t="str">
        <f>VLOOKUP(C457,[1]Mapping!$A:$B,2,FALSE)</f>
        <v>J300Z INDEX</v>
      </c>
      <c r="Y457" s="3">
        <f t="shared" si="26"/>
        <v>3.2207568902664074E-2</v>
      </c>
      <c r="Z457" s="3" t="e">
        <f>MATCH(Y457,[2]Sheet1!$P:$P,0)</f>
        <v>#N/A</v>
      </c>
    </row>
    <row r="458" spans="1:26" hidden="1" x14ac:dyDescent="0.35">
      <c r="A458">
        <v>25599449</v>
      </c>
      <c r="B458">
        <v>1000144</v>
      </c>
      <c r="C458" t="s">
        <v>765</v>
      </c>
      <c r="D458" t="s">
        <v>766</v>
      </c>
      <c r="E458" t="s">
        <v>321</v>
      </c>
      <c r="F458" t="s">
        <v>322</v>
      </c>
      <c r="G458">
        <v>12917</v>
      </c>
      <c r="H458" t="s">
        <v>383</v>
      </c>
      <c r="I458" t="s">
        <v>384</v>
      </c>
      <c r="J458" t="s">
        <v>25</v>
      </c>
      <c r="K458">
        <v>127505009</v>
      </c>
      <c r="L458">
        <v>595361762.34091604</v>
      </c>
      <c r="M458">
        <v>14287</v>
      </c>
      <c r="N458">
        <v>667.10583099999997</v>
      </c>
      <c r="O458">
        <v>656.36639300000002</v>
      </c>
      <c r="P458">
        <v>668.60001299999999</v>
      </c>
      <c r="Q458">
        <v>667.10583099999997</v>
      </c>
      <c r="R458" t="s">
        <v>26</v>
      </c>
      <c r="S458" t="s">
        <v>27</v>
      </c>
      <c r="T458" t="s">
        <v>798</v>
      </c>
      <c r="V458" s="3">
        <f t="shared" si="24"/>
        <v>8505933498564.667</v>
      </c>
      <c r="W458" s="3">
        <f t="shared" si="25"/>
        <v>579590197595840</v>
      </c>
      <c r="X458" s="3" t="str">
        <f>VLOOKUP(C458,[1]Mapping!$A:$B,2,FALSE)</f>
        <v>J300Z INDEX</v>
      </c>
      <c r="Y458" s="3">
        <f t="shared" si="26"/>
        <v>1.4675771836458882E-2</v>
      </c>
      <c r="Z458" s="3" t="e">
        <f>MATCH(Y458,[2]Sheet1!$P:$P,0)</f>
        <v>#N/A</v>
      </c>
    </row>
    <row r="459" spans="1:26" hidden="1" x14ac:dyDescent="0.35">
      <c r="A459">
        <v>25599450</v>
      </c>
      <c r="B459">
        <v>1000144</v>
      </c>
      <c r="C459" t="s">
        <v>765</v>
      </c>
      <c r="D459" t="s">
        <v>766</v>
      </c>
      <c r="E459" t="s">
        <v>321</v>
      </c>
      <c r="F459" t="s">
        <v>322</v>
      </c>
      <c r="G459">
        <v>14713</v>
      </c>
      <c r="H459" t="s">
        <v>386</v>
      </c>
      <c r="I459" t="s">
        <v>387</v>
      </c>
      <c r="J459" t="s">
        <v>25</v>
      </c>
      <c r="K459">
        <v>127505009</v>
      </c>
      <c r="L459">
        <v>853613919.45599997</v>
      </c>
      <c r="M459">
        <v>7751</v>
      </c>
      <c r="N459">
        <v>518.90992600000004</v>
      </c>
      <c r="O459">
        <v>512.416021</v>
      </c>
      <c r="P459">
        <v>532.09857999999997</v>
      </c>
      <c r="Q459">
        <v>518.90992600000004</v>
      </c>
      <c r="R459" t="s">
        <v>26</v>
      </c>
      <c r="S459" t="s">
        <v>27</v>
      </c>
      <c r="T459" t="s">
        <v>799</v>
      </c>
      <c r="V459" s="3">
        <f t="shared" si="24"/>
        <v>6616361489703.4561</v>
      </c>
      <c r="W459" s="3">
        <f t="shared" si="25"/>
        <v>579590197595840</v>
      </c>
      <c r="X459" s="3" t="str">
        <f>VLOOKUP(C459,[1]Mapping!$A:$B,2,FALSE)</f>
        <v>J300Z INDEX</v>
      </c>
      <c r="Y459" s="3">
        <f t="shared" si="26"/>
        <v>1.141558555881095E-2</v>
      </c>
      <c r="Z459" s="3" t="e">
        <f>MATCH(Y459,[2]Sheet1!$P:$P,0)</f>
        <v>#N/A</v>
      </c>
    </row>
    <row r="460" spans="1:26" hidden="1" x14ac:dyDescent="0.35">
      <c r="A460">
        <v>25599451</v>
      </c>
      <c r="B460">
        <v>1000144</v>
      </c>
      <c r="C460" t="s">
        <v>765</v>
      </c>
      <c r="D460" t="s">
        <v>766</v>
      </c>
      <c r="E460" t="s">
        <v>321</v>
      </c>
      <c r="F460" t="s">
        <v>322</v>
      </c>
      <c r="G460">
        <v>59560</v>
      </c>
      <c r="H460" t="s">
        <v>389</v>
      </c>
      <c r="I460" t="s">
        <v>390</v>
      </c>
      <c r="J460" t="s">
        <v>25</v>
      </c>
      <c r="K460">
        <v>127505009</v>
      </c>
      <c r="L460">
        <v>335303243.18457597</v>
      </c>
      <c r="M460">
        <v>45685</v>
      </c>
      <c r="N460">
        <v>1201.3903439999999</v>
      </c>
      <c r="O460">
        <v>1186.0064460000001</v>
      </c>
      <c r="P460">
        <v>1207.7016860000001</v>
      </c>
      <c r="Q460">
        <v>1201.3903439999999</v>
      </c>
      <c r="R460" t="s">
        <v>26</v>
      </c>
      <c r="S460" t="s">
        <v>27</v>
      </c>
      <c r="T460" t="s">
        <v>800</v>
      </c>
      <c r="V460" s="3">
        <f t="shared" si="24"/>
        <v>15318328664887.354</v>
      </c>
      <c r="W460" s="3">
        <f t="shared" si="25"/>
        <v>579590197595840</v>
      </c>
      <c r="X460" s="3" t="str">
        <f>VLOOKUP(C460,[1]Mapping!$A:$B,2,FALSE)</f>
        <v>J300Z INDEX</v>
      </c>
      <c r="Y460" s="3">
        <f t="shared" si="26"/>
        <v>2.6429585469920483E-2</v>
      </c>
      <c r="Z460" s="3" t="e">
        <f>MATCH(Y460,[2]Sheet1!$P:$P,0)</f>
        <v>#N/A</v>
      </c>
    </row>
    <row r="461" spans="1:26" hidden="1" x14ac:dyDescent="0.35">
      <c r="A461">
        <v>25599452</v>
      </c>
      <c r="B461">
        <v>1000144</v>
      </c>
      <c r="C461" t="s">
        <v>765</v>
      </c>
      <c r="D461" t="s">
        <v>766</v>
      </c>
      <c r="E461" t="s">
        <v>321</v>
      </c>
      <c r="F461" t="s">
        <v>322</v>
      </c>
      <c r="G461">
        <v>64732</v>
      </c>
      <c r="H461" t="s">
        <v>392</v>
      </c>
      <c r="I461" t="s">
        <v>393</v>
      </c>
      <c r="J461" t="s">
        <v>25</v>
      </c>
      <c r="K461">
        <v>127505009</v>
      </c>
      <c r="L461">
        <v>92349105.916494995</v>
      </c>
      <c r="M461">
        <v>120840</v>
      </c>
      <c r="N461">
        <v>875.217848</v>
      </c>
      <c r="O461">
        <v>869.59744799999999</v>
      </c>
      <c r="P461">
        <v>877.25306899999998</v>
      </c>
      <c r="Q461">
        <v>875.217848</v>
      </c>
      <c r="R461" t="s">
        <v>26</v>
      </c>
      <c r="S461" t="s">
        <v>27</v>
      </c>
      <c r="T461" t="s">
        <v>801</v>
      </c>
      <c r="V461" s="3">
        <f t="shared" si="24"/>
        <v>11159465958949.256</v>
      </c>
      <c r="W461" s="3">
        <f t="shared" si="25"/>
        <v>579590197595840</v>
      </c>
      <c r="X461" s="3" t="str">
        <f>VLOOKUP(C461,[1]Mapping!$A:$B,2,FALSE)</f>
        <v>J300Z INDEX</v>
      </c>
      <c r="Y461" s="3">
        <f t="shared" si="26"/>
        <v>1.9254062620864022E-2</v>
      </c>
      <c r="Z461" s="3" t="e">
        <f>MATCH(Y461,[2]Sheet1!$P:$P,0)</f>
        <v>#N/A</v>
      </c>
    </row>
    <row r="462" spans="1:26" hidden="1" x14ac:dyDescent="0.35">
      <c r="A462">
        <v>25599453</v>
      </c>
      <c r="B462">
        <v>1000144</v>
      </c>
      <c r="C462" t="s">
        <v>765</v>
      </c>
      <c r="D462" t="s">
        <v>766</v>
      </c>
      <c r="E462" t="s">
        <v>321</v>
      </c>
      <c r="F462" t="s">
        <v>322</v>
      </c>
      <c r="G462">
        <v>69094</v>
      </c>
      <c r="H462" t="s">
        <v>152</v>
      </c>
      <c r="I462" t="s">
        <v>153</v>
      </c>
      <c r="J462" t="s">
        <v>25</v>
      </c>
      <c r="K462">
        <v>127505009</v>
      </c>
      <c r="L462">
        <v>591224510.39109504</v>
      </c>
      <c r="M462">
        <v>13720</v>
      </c>
      <c r="N462">
        <v>636.17894999999999</v>
      </c>
      <c r="O462">
        <v>632.88676999999996</v>
      </c>
      <c r="P462">
        <v>641.65045999999995</v>
      </c>
      <c r="Q462">
        <v>636.17894999999999</v>
      </c>
      <c r="R462" t="s">
        <v>26</v>
      </c>
      <c r="S462" t="s">
        <v>27</v>
      </c>
      <c r="T462" t="s">
        <v>802</v>
      </c>
      <c r="V462" s="3">
        <f t="shared" si="24"/>
        <v>8111600282565.8242</v>
      </c>
      <c r="W462" s="3">
        <f t="shared" si="25"/>
        <v>579590197595840</v>
      </c>
      <c r="X462" s="3" t="str">
        <f>VLOOKUP(C462,[1]Mapping!$A:$B,2,FALSE)</f>
        <v>J300Z INDEX</v>
      </c>
      <c r="Y462" s="3">
        <f t="shared" si="26"/>
        <v>1.3995406265000719E-2</v>
      </c>
      <c r="Z462" s="3" t="e">
        <f>MATCH(Y462,[2]Sheet1!$P:$P,0)</f>
        <v>#N/A</v>
      </c>
    </row>
    <row r="463" spans="1:26" hidden="1" x14ac:dyDescent="0.35">
      <c r="A463">
        <v>25599454</v>
      </c>
      <c r="B463">
        <v>1000144</v>
      </c>
      <c r="C463" t="s">
        <v>765</v>
      </c>
      <c r="D463" t="s">
        <v>766</v>
      </c>
      <c r="E463" t="s">
        <v>321</v>
      </c>
      <c r="F463" t="s">
        <v>322</v>
      </c>
      <c r="G463">
        <v>71713</v>
      </c>
      <c r="H463" t="s">
        <v>232</v>
      </c>
      <c r="I463" t="s">
        <v>233</v>
      </c>
      <c r="J463" t="s">
        <v>25</v>
      </c>
      <c r="K463">
        <v>127505009</v>
      </c>
      <c r="L463">
        <v>2644509338.4864001</v>
      </c>
      <c r="M463">
        <v>2765</v>
      </c>
      <c r="N463">
        <v>573.47302400000001</v>
      </c>
      <c r="O463">
        <v>571.81379000000004</v>
      </c>
      <c r="P463">
        <v>585.91728499999999</v>
      </c>
      <c r="Q463">
        <v>573.47302400000001</v>
      </c>
      <c r="R463" t="s">
        <v>26</v>
      </c>
      <c r="S463" t="s">
        <v>27</v>
      </c>
      <c r="T463" t="s">
        <v>803</v>
      </c>
      <c r="V463" s="3">
        <f t="shared" si="24"/>
        <v>7312068320914.8965</v>
      </c>
      <c r="W463" s="3">
        <f t="shared" si="25"/>
        <v>579590197595840</v>
      </c>
      <c r="X463" s="3" t="str">
        <f>VLOOKUP(C463,[1]Mapping!$A:$B,2,FALSE)</f>
        <v>J300Z INDEX</v>
      </c>
      <c r="Y463" s="3">
        <f t="shared" si="26"/>
        <v>1.2615928204523829E-2</v>
      </c>
      <c r="Z463" s="3" t="e">
        <f>MATCH(Y463,[2]Sheet1!$P:$P,0)</f>
        <v>#N/A</v>
      </c>
    </row>
    <row r="464" spans="1:26" hidden="1" x14ac:dyDescent="0.35">
      <c r="A464">
        <v>25599455</v>
      </c>
      <c r="B464">
        <v>1000144</v>
      </c>
      <c r="C464" t="s">
        <v>765</v>
      </c>
      <c r="D464" t="s">
        <v>766</v>
      </c>
      <c r="E464" t="s">
        <v>321</v>
      </c>
      <c r="F464" t="s">
        <v>322</v>
      </c>
      <c r="G464">
        <v>75498</v>
      </c>
      <c r="H464" t="s">
        <v>135</v>
      </c>
      <c r="I464" t="s">
        <v>136</v>
      </c>
      <c r="J464" t="s">
        <v>25</v>
      </c>
      <c r="K464">
        <v>127505009</v>
      </c>
      <c r="L464">
        <v>4109429742.1354599</v>
      </c>
      <c r="M464">
        <v>1192</v>
      </c>
      <c r="N464">
        <v>384.17629899999997</v>
      </c>
      <c r="O464">
        <v>369.995295</v>
      </c>
      <c r="P464">
        <v>384.17629899999997</v>
      </c>
      <c r="Q464">
        <v>384.17629899999997</v>
      </c>
      <c r="R464" t="s">
        <v>26</v>
      </c>
      <c r="S464" t="s">
        <v>27</v>
      </c>
      <c r="T464" t="s">
        <v>804</v>
      </c>
      <c r="V464" s="3">
        <f t="shared" si="24"/>
        <v>4898440252625.4678</v>
      </c>
      <c r="W464" s="3">
        <f t="shared" si="25"/>
        <v>579590197595840</v>
      </c>
      <c r="X464" s="3" t="str">
        <f>VLOOKUP(C464,[1]Mapping!$A:$B,2,FALSE)</f>
        <v>J300Z INDEX</v>
      </c>
      <c r="Y464" s="3">
        <f t="shared" si="26"/>
        <v>8.4515581404660846E-3</v>
      </c>
      <c r="Z464" s="3" t="e">
        <f>MATCH(Y464,[2]Sheet1!$P:$P,0)</f>
        <v>#N/A</v>
      </c>
    </row>
    <row r="465" spans="1:26" hidden="1" x14ac:dyDescent="0.35">
      <c r="A465">
        <v>25599456</v>
      </c>
      <c r="B465">
        <v>1000144</v>
      </c>
      <c r="C465" t="s">
        <v>765</v>
      </c>
      <c r="D465" t="s">
        <v>766</v>
      </c>
      <c r="E465" t="s">
        <v>321</v>
      </c>
      <c r="F465" t="s">
        <v>322</v>
      </c>
      <c r="G465">
        <v>86791</v>
      </c>
      <c r="H465" t="s">
        <v>201</v>
      </c>
      <c r="I465" t="s">
        <v>202</v>
      </c>
      <c r="J465" t="s">
        <v>25</v>
      </c>
      <c r="K465">
        <v>127505009</v>
      </c>
      <c r="L465">
        <v>170614570.37616599</v>
      </c>
      <c r="M465">
        <v>102706</v>
      </c>
      <c r="N465">
        <v>1374.309935</v>
      </c>
      <c r="O465">
        <v>1361.316975</v>
      </c>
      <c r="P465">
        <v>1377.2671379999999</v>
      </c>
      <c r="Q465">
        <v>1374.309935</v>
      </c>
      <c r="R465" t="s">
        <v>26</v>
      </c>
      <c r="S465" t="s">
        <v>27</v>
      </c>
      <c r="T465" t="s">
        <v>805</v>
      </c>
      <c r="V465" s="3">
        <f t="shared" si="24"/>
        <v>17523140065054.504</v>
      </c>
      <c r="W465" s="3">
        <f t="shared" si="25"/>
        <v>579590197595840</v>
      </c>
      <c r="X465" s="3" t="str">
        <f>VLOOKUP(C465,[1]Mapping!$A:$B,2,FALSE)</f>
        <v>J300Z INDEX</v>
      </c>
      <c r="Y465" s="3">
        <f t="shared" si="26"/>
        <v>3.0233672235557278E-2</v>
      </c>
      <c r="Z465" s="3" t="e">
        <f>MATCH(Y465,[2]Sheet1!$P:$P,0)</f>
        <v>#N/A</v>
      </c>
    </row>
    <row r="466" spans="1:26" hidden="1" x14ac:dyDescent="0.35">
      <c r="A466">
        <v>25599457</v>
      </c>
      <c r="B466">
        <v>1000144</v>
      </c>
      <c r="C466" t="s">
        <v>765</v>
      </c>
      <c r="D466" t="s">
        <v>766</v>
      </c>
      <c r="E466" t="s">
        <v>321</v>
      </c>
      <c r="F466" t="s">
        <v>322</v>
      </c>
      <c r="G466">
        <v>88812</v>
      </c>
      <c r="H466" t="s">
        <v>29</v>
      </c>
      <c r="I466" t="s">
        <v>30</v>
      </c>
      <c r="J466" t="s">
        <v>25</v>
      </c>
      <c r="K466">
        <v>127505009</v>
      </c>
      <c r="L466">
        <v>2804809101.8976002</v>
      </c>
      <c r="M466">
        <v>4100</v>
      </c>
      <c r="N466">
        <v>901.90318000000002</v>
      </c>
      <c r="O466">
        <v>865.607077</v>
      </c>
      <c r="P466">
        <v>939.51914199999999</v>
      </c>
      <c r="Q466">
        <v>901.90318000000002</v>
      </c>
      <c r="R466" t="s">
        <v>26</v>
      </c>
      <c r="S466" t="s">
        <v>27</v>
      </c>
      <c r="T466" t="s">
        <v>806</v>
      </c>
      <c r="V466" s="3">
        <f t="shared" si="24"/>
        <v>11499717317780.16</v>
      </c>
      <c r="W466" s="3">
        <f t="shared" si="25"/>
        <v>579590197595840</v>
      </c>
      <c r="X466" s="3" t="str">
        <f>VLOOKUP(C466,[1]Mapping!$A:$B,2,FALSE)</f>
        <v>J300Z INDEX</v>
      </c>
      <c r="Y466" s="3">
        <f t="shared" si="26"/>
        <v>1.9841117681909357E-2</v>
      </c>
      <c r="Z466" s="3" t="e">
        <f>MATCH(Y466,[2]Sheet1!$P:$P,0)</f>
        <v>#N/A</v>
      </c>
    </row>
    <row r="467" spans="1:26" hidden="1" x14ac:dyDescent="0.35">
      <c r="A467">
        <v>25599458</v>
      </c>
      <c r="B467">
        <v>1000144</v>
      </c>
      <c r="C467" t="s">
        <v>765</v>
      </c>
      <c r="D467" t="s">
        <v>766</v>
      </c>
      <c r="E467" t="s">
        <v>321</v>
      </c>
      <c r="F467" t="s">
        <v>322</v>
      </c>
      <c r="G467">
        <v>99768</v>
      </c>
      <c r="H467" t="s">
        <v>176</v>
      </c>
      <c r="I467" t="s">
        <v>177</v>
      </c>
      <c r="J467" t="s">
        <v>25</v>
      </c>
      <c r="K467">
        <v>127505009</v>
      </c>
      <c r="L467">
        <v>158843025.009855</v>
      </c>
      <c r="M467">
        <v>45807</v>
      </c>
      <c r="N467">
        <v>570.65385100000003</v>
      </c>
      <c r="O467">
        <v>567.25287500000002</v>
      </c>
      <c r="P467">
        <v>580.53287599999999</v>
      </c>
      <c r="Q467">
        <v>570.65385100000003</v>
      </c>
      <c r="R467" t="s">
        <v>26</v>
      </c>
      <c r="S467" t="s">
        <v>27</v>
      </c>
      <c r="T467" t="s">
        <v>807</v>
      </c>
      <c r="V467" s="3">
        <f t="shared" si="24"/>
        <v>7276122446626.4277</v>
      </c>
      <c r="W467" s="3">
        <f t="shared" si="25"/>
        <v>579590197595840</v>
      </c>
      <c r="X467" s="3" t="str">
        <f>VLOOKUP(C467,[1]Mapping!$A:$B,2,FALSE)</f>
        <v>J300Z INDEX</v>
      </c>
      <c r="Y467" s="3">
        <f t="shared" si="26"/>
        <v>1.2553908738981497E-2</v>
      </c>
      <c r="Z467" s="3" t="e">
        <f>MATCH(Y467,[2]Sheet1!$P:$P,0)</f>
        <v>#N/A</v>
      </c>
    </row>
    <row r="468" spans="1:26" hidden="1" x14ac:dyDescent="0.35">
      <c r="A468">
        <v>25600052</v>
      </c>
      <c r="B468">
        <v>1000145</v>
      </c>
      <c r="C468" t="s">
        <v>808</v>
      </c>
      <c r="D468" t="s">
        <v>809</v>
      </c>
      <c r="E468" t="s">
        <v>321</v>
      </c>
      <c r="F468" t="s">
        <v>322</v>
      </c>
      <c r="G468">
        <v>20</v>
      </c>
      <c r="H468" t="s">
        <v>323</v>
      </c>
      <c r="I468" t="s">
        <v>324</v>
      </c>
      <c r="J468" t="s">
        <v>25</v>
      </c>
      <c r="K468">
        <v>143693427</v>
      </c>
      <c r="L468">
        <v>427001343.41125798</v>
      </c>
      <c r="M468">
        <v>2491</v>
      </c>
      <c r="N468">
        <v>74.022895000000005</v>
      </c>
      <c r="O468">
        <v>72.566804000000005</v>
      </c>
      <c r="P468">
        <v>74.646933000000004</v>
      </c>
      <c r="Q468">
        <v>74.022895000000005</v>
      </c>
      <c r="R468" t="s">
        <v>26</v>
      </c>
      <c r="S468" t="s">
        <v>27</v>
      </c>
      <c r="T468" t="s">
        <v>810</v>
      </c>
      <c r="V468" s="3">
        <f t="shared" si="24"/>
        <v>1063660346437.4436</v>
      </c>
      <c r="W468" s="3">
        <f t="shared" si="25"/>
        <v>704643889119711.25</v>
      </c>
      <c r="X468" s="3" t="str">
        <f>VLOOKUP(C468,[1]Mapping!$A:$B,2,FALSE)</f>
        <v>JCAPAL INDEX</v>
      </c>
      <c r="Y468" s="3">
        <f t="shared" si="26"/>
        <v>1.5095005617181184E-3</v>
      </c>
      <c r="Z468" s="3" t="e">
        <f>MATCH(Y468,[2]Sheet1!$P:$P,0)</f>
        <v>#N/A</v>
      </c>
    </row>
    <row r="469" spans="1:26" hidden="1" x14ac:dyDescent="0.35">
      <c r="A469">
        <v>25600053</v>
      </c>
      <c r="B469">
        <v>1000145</v>
      </c>
      <c r="C469" t="s">
        <v>808</v>
      </c>
      <c r="D469" t="s">
        <v>809</v>
      </c>
      <c r="E469" t="s">
        <v>321</v>
      </c>
      <c r="F469" t="s">
        <v>322</v>
      </c>
      <c r="G469">
        <v>61</v>
      </c>
      <c r="H469" t="s">
        <v>157</v>
      </c>
      <c r="I469" t="s">
        <v>158</v>
      </c>
      <c r="J469" t="s">
        <v>25</v>
      </c>
      <c r="K469">
        <v>143693427</v>
      </c>
      <c r="L469">
        <v>353784588.809784</v>
      </c>
      <c r="M469">
        <v>84868</v>
      </c>
      <c r="N469">
        <v>2089.5173220000001</v>
      </c>
      <c r="O469">
        <v>2071.2486950000002</v>
      </c>
      <c r="P469">
        <v>2146.9330070000001</v>
      </c>
      <c r="Q469">
        <v>2089.5173220000001</v>
      </c>
      <c r="R469" t="s">
        <v>26</v>
      </c>
      <c r="S469" t="s">
        <v>27</v>
      </c>
      <c r="T469" t="s">
        <v>811</v>
      </c>
      <c r="V469" s="3">
        <f t="shared" si="24"/>
        <v>30024990483108.75</v>
      </c>
      <c r="W469" s="3">
        <f t="shared" si="25"/>
        <v>704643889119711.25</v>
      </c>
      <c r="X469" s="3" t="str">
        <f>VLOOKUP(C469,[1]Mapping!$A:$B,2,FALSE)</f>
        <v>JCAPAL INDEX</v>
      </c>
      <c r="Y469" s="3">
        <f t="shared" si="26"/>
        <v>4.2610162305697419E-2</v>
      </c>
      <c r="Z469" s="3" t="e">
        <f>MATCH(Y469,[2]Sheet1!$P:$P,0)</f>
        <v>#N/A</v>
      </c>
    </row>
    <row r="470" spans="1:26" hidden="1" x14ac:dyDescent="0.35">
      <c r="A470">
        <v>25600054</v>
      </c>
      <c r="B470">
        <v>1000145</v>
      </c>
      <c r="C470" t="s">
        <v>808</v>
      </c>
      <c r="D470" t="s">
        <v>809</v>
      </c>
      <c r="E470" t="s">
        <v>321</v>
      </c>
      <c r="F470" t="s">
        <v>322</v>
      </c>
      <c r="G470">
        <v>67</v>
      </c>
      <c r="H470" t="s">
        <v>311</v>
      </c>
      <c r="I470" t="s">
        <v>312</v>
      </c>
      <c r="J470" t="s">
        <v>25</v>
      </c>
      <c r="K470">
        <v>143693427</v>
      </c>
      <c r="L470">
        <v>545891990.65958798</v>
      </c>
      <c r="M470">
        <v>24884</v>
      </c>
      <c r="N470">
        <v>945.34430499999996</v>
      </c>
      <c r="O470">
        <v>933.18749000000003</v>
      </c>
      <c r="P470">
        <v>977.86378400000001</v>
      </c>
      <c r="Q470">
        <v>945.34430499999996</v>
      </c>
      <c r="R470" t="s">
        <v>26</v>
      </c>
      <c r="S470" t="s">
        <v>27</v>
      </c>
      <c r="T470" t="s">
        <v>812</v>
      </c>
      <c r="V470" s="3">
        <f t="shared" si="24"/>
        <v>13583976295573.188</v>
      </c>
      <c r="W470" s="3">
        <f t="shared" si="25"/>
        <v>704643889119711.25</v>
      </c>
      <c r="X470" s="3" t="str">
        <f>VLOOKUP(C470,[1]Mapping!$A:$B,2,FALSE)</f>
        <v>JCAPAL INDEX</v>
      </c>
      <c r="Y470" s="3">
        <f t="shared" si="26"/>
        <v>1.9277789114928973E-2</v>
      </c>
      <c r="Z470" s="3" t="e">
        <f>MATCH(Y470,[2]Sheet1!$P:$P,0)</f>
        <v>#N/A</v>
      </c>
    </row>
    <row r="471" spans="1:26" hidden="1" x14ac:dyDescent="0.35">
      <c r="A471">
        <v>25600055</v>
      </c>
      <c r="B471">
        <v>1000145</v>
      </c>
      <c r="C471" t="s">
        <v>808</v>
      </c>
      <c r="D471" t="s">
        <v>809</v>
      </c>
      <c r="E471" t="s">
        <v>321</v>
      </c>
      <c r="F471" t="s">
        <v>322</v>
      </c>
      <c r="G471">
        <v>79</v>
      </c>
      <c r="H471" t="s">
        <v>160</v>
      </c>
      <c r="I471" t="s">
        <v>161</v>
      </c>
      <c r="J471" t="s">
        <v>25</v>
      </c>
      <c r="K471">
        <v>143693427</v>
      </c>
      <c r="L471">
        <v>881472684.87617302</v>
      </c>
      <c r="M471">
        <v>43393</v>
      </c>
      <c r="N471">
        <v>2661.8993650000002</v>
      </c>
      <c r="O471">
        <v>2616.8115389999998</v>
      </c>
      <c r="P471">
        <v>2744.5297070000001</v>
      </c>
      <c r="Q471">
        <v>2661.8993650000002</v>
      </c>
      <c r="R471" t="s">
        <v>26</v>
      </c>
      <c r="S471" t="s">
        <v>27</v>
      </c>
      <c r="T471" t="s">
        <v>813</v>
      </c>
      <c r="V471" s="3">
        <f t="shared" si="24"/>
        <v>38249744214831.773</v>
      </c>
      <c r="W471" s="3">
        <f t="shared" si="25"/>
        <v>704643889119711.25</v>
      </c>
      <c r="X471" s="3" t="str">
        <f>VLOOKUP(C471,[1]Mapping!$A:$B,2,FALSE)</f>
        <v>JCAPAL INDEX</v>
      </c>
      <c r="Y471" s="3">
        <f t="shared" si="26"/>
        <v>5.4282375545207574E-2</v>
      </c>
      <c r="Z471" s="3" t="e">
        <f>MATCH(Y471,[2]Sheet1!$P:$P,0)</f>
        <v>#N/A</v>
      </c>
    </row>
    <row r="472" spans="1:26" hidden="1" x14ac:dyDescent="0.35">
      <c r="A472">
        <v>25600056</v>
      </c>
      <c r="B472">
        <v>1000145</v>
      </c>
      <c r="C472" t="s">
        <v>808</v>
      </c>
      <c r="D472" t="s">
        <v>809</v>
      </c>
      <c r="E472" t="s">
        <v>321</v>
      </c>
      <c r="F472" t="s">
        <v>322</v>
      </c>
      <c r="G472">
        <v>101</v>
      </c>
      <c r="H472" t="s">
        <v>163</v>
      </c>
      <c r="I472" t="s">
        <v>164</v>
      </c>
      <c r="J472" t="s">
        <v>25</v>
      </c>
      <c r="K472">
        <v>143693427</v>
      </c>
      <c r="L472">
        <v>781393362.77818501</v>
      </c>
      <c r="M472">
        <v>18073</v>
      </c>
      <c r="N472">
        <v>982.79528400000004</v>
      </c>
      <c r="O472">
        <v>951.63600199999996</v>
      </c>
      <c r="P472">
        <v>1018.304902</v>
      </c>
      <c r="Q472">
        <v>982.79528400000004</v>
      </c>
      <c r="R472" t="s">
        <v>26</v>
      </c>
      <c r="S472" t="s">
        <v>27</v>
      </c>
      <c r="T472" t="s">
        <v>814</v>
      </c>
      <c r="V472" s="3">
        <f t="shared" si="24"/>
        <v>14122122245490.137</v>
      </c>
      <c r="W472" s="3">
        <f t="shared" si="25"/>
        <v>704643889119711.25</v>
      </c>
      <c r="X472" s="3" t="str">
        <f>VLOOKUP(C472,[1]Mapping!$A:$B,2,FALSE)</f>
        <v>JCAPAL INDEX</v>
      </c>
      <c r="Y472" s="3">
        <f t="shared" si="26"/>
        <v>2.0041502471741357E-2</v>
      </c>
      <c r="Z472" s="3" t="e">
        <f>MATCH(Y472,[2]Sheet1!$P:$P,0)</f>
        <v>#N/A</v>
      </c>
    </row>
    <row r="473" spans="1:26" hidden="1" x14ac:dyDescent="0.35">
      <c r="A473">
        <v>25600057</v>
      </c>
      <c r="B473">
        <v>1000145</v>
      </c>
      <c r="C473" t="s">
        <v>808</v>
      </c>
      <c r="D473" t="s">
        <v>809</v>
      </c>
      <c r="E473" t="s">
        <v>321</v>
      </c>
      <c r="F473" t="s">
        <v>322</v>
      </c>
      <c r="G473">
        <v>105</v>
      </c>
      <c r="H473" t="s">
        <v>166</v>
      </c>
      <c r="I473" t="s">
        <v>167</v>
      </c>
      <c r="J473" t="s">
        <v>25</v>
      </c>
      <c r="K473">
        <v>143693427</v>
      </c>
      <c r="L473">
        <v>352897691.51198</v>
      </c>
      <c r="M473">
        <v>21999</v>
      </c>
      <c r="N473">
        <v>540.27497800000003</v>
      </c>
      <c r="O473">
        <v>532.90725699999996</v>
      </c>
      <c r="P473">
        <v>554.27364799999998</v>
      </c>
      <c r="Q473">
        <v>540.27497800000003</v>
      </c>
      <c r="R473" t="s">
        <v>26</v>
      </c>
      <c r="S473" t="s">
        <v>27</v>
      </c>
      <c r="T473" t="s">
        <v>815</v>
      </c>
      <c r="V473" s="3">
        <f t="shared" si="24"/>
        <v>7763396315572.0479</v>
      </c>
      <c r="W473" s="3">
        <f t="shared" si="25"/>
        <v>704643889119711.25</v>
      </c>
      <c r="X473" s="3" t="str">
        <f>VLOOKUP(C473,[1]Mapping!$A:$B,2,FALSE)</f>
        <v>JCAPAL INDEX</v>
      </c>
      <c r="Y473" s="3">
        <f t="shared" si="26"/>
        <v>1.1017474834374293E-2</v>
      </c>
      <c r="Z473" s="3" t="e">
        <f>MATCH(Y473,[2]Sheet1!$P:$P,0)</f>
        <v>#N/A</v>
      </c>
    </row>
    <row r="474" spans="1:26" hidden="1" x14ac:dyDescent="0.35">
      <c r="A474">
        <v>25600058</v>
      </c>
      <c r="B474">
        <v>1000145</v>
      </c>
      <c r="C474" t="s">
        <v>808</v>
      </c>
      <c r="D474" t="s">
        <v>809</v>
      </c>
      <c r="E474" t="s">
        <v>321</v>
      </c>
      <c r="F474" t="s">
        <v>322</v>
      </c>
      <c r="G474">
        <v>106</v>
      </c>
      <c r="H474" t="s">
        <v>121</v>
      </c>
      <c r="I474" t="s">
        <v>122</v>
      </c>
      <c r="J474" t="s">
        <v>25</v>
      </c>
      <c r="K474">
        <v>143693427</v>
      </c>
      <c r="L474">
        <v>126536420.842897</v>
      </c>
      <c r="M474">
        <v>88050</v>
      </c>
      <c r="N474">
        <v>775.36823200000003</v>
      </c>
      <c r="O474">
        <v>726.49493600000005</v>
      </c>
      <c r="P474">
        <v>799.58473000000004</v>
      </c>
      <c r="Q474">
        <v>775.36823200000003</v>
      </c>
      <c r="R474" t="s">
        <v>26</v>
      </c>
      <c r="S474" t="s">
        <v>27</v>
      </c>
      <c r="T474" t="s">
        <v>816</v>
      </c>
      <c r="V474" s="3">
        <f t="shared" si="24"/>
        <v>11141531855217.08</v>
      </c>
      <c r="W474" s="3">
        <f t="shared" si="25"/>
        <v>704643889119711.25</v>
      </c>
      <c r="X474" s="3" t="str">
        <f>VLOOKUP(C474,[1]Mapping!$A:$B,2,FALSE)</f>
        <v>JCAPAL INDEX</v>
      </c>
      <c r="Y474" s="3">
        <f t="shared" si="26"/>
        <v>1.5811578057018043E-2</v>
      </c>
      <c r="Z474" s="3" t="e">
        <f>MATCH(Y474,[2]Sheet1!$P:$P,0)</f>
        <v>#N/A</v>
      </c>
    </row>
    <row r="475" spans="1:26" hidden="1" x14ac:dyDescent="0.35">
      <c r="A475">
        <v>25600059</v>
      </c>
      <c r="B475">
        <v>1000145</v>
      </c>
      <c r="C475" t="s">
        <v>808</v>
      </c>
      <c r="D475" t="s">
        <v>809</v>
      </c>
      <c r="E475" t="s">
        <v>321</v>
      </c>
      <c r="F475" t="s">
        <v>322</v>
      </c>
      <c r="G475">
        <v>119</v>
      </c>
      <c r="H475" t="s">
        <v>124</v>
      </c>
      <c r="I475" t="s">
        <v>125</v>
      </c>
      <c r="J475" t="s">
        <v>25</v>
      </c>
      <c r="K475">
        <v>143693427</v>
      </c>
      <c r="L475">
        <v>323206338.47510397</v>
      </c>
      <c r="M475">
        <v>53300</v>
      </c>
      <c r="N475">
        <v>1198.8647080000001</v>
      </c>
      <c r="O475">
        <v>1185.9088710000001</v>
      </c>
      <c r="P475">
        <v>1204.960249</v>
      </c>
      <c r="Q475">
        <v>1198.8647080000001</v>
      </c>
      <c r="R475" t="s">
        <v>26</v>
      </c>
      <c r="S475" t="s">
        <v>27</v>
      </c>
      <c r="T475" t="s">
        <v>817</v>
      </c>
      <c r="V475" s="3">
        <f t="shared" si="24"/>
        <v>17226897840723.041</v>
      </c>
      <c r="W475" s="3">
        <f t="shared" si="25"/>
        <v>704643889119711.25</v>
      </c>
      <c r="X475" s="3" t="str">
        <f>VLOOKUP(C475,[1]Mapping!$A:$B,2,FALSE)</f>
        <v>JCAPAL INDEX</v>
      </c>
      <c r="Y475" s="3">
        <f t="shared" si="26"/>
        <v>2.44476651351423E-2</v>
      </c>
      <c r="Z475" s="3" t="e">
        <f>MATCH(Y475,[2]Sheet1!$P:$P,0)</f>
        <v>#N/A</v>
      </c>
    </row>
    <row r="476" spans="1:26" hidden="1" x14ac:dyDescent="0.35">
      <c r="A476">
        <v>25600060</v>
      </c>
      <c r="B476">
        <v>1000145</v>
      </c>
      <c r="C476" t="s">
        <v>808</v>
      </c>
      <c r="D476" t="s">
        <v>809</v>
      </c>
      <c r="E476" t="s">
        <v>321</v>
      </c>
      <c r="F476" t="s">
        <v>322</v>
      </c>
      <c r="G476">
        <v>121</v>
      </c>
      <c r="H476" t="s">
        <v>61</v>
      </c>
      <c r="I476" t="s">
        <v>62</v>
      </c>
      <c r="J476" t="s">
        <v>25</v>
      </c>
      <c r="K476">
        <v>143693427</v>
      </c>
      <c r="L476">
        <v>104415277.38430899</v>
      </c>
      <c r="M476">
        <v>19113</v>
      </c>
      <c r="N476">
        <v>138.885211</v>
      </c>
      <c r="O476">
        <v>130.797562</v>
      </c>
      <c r="P476">
        <v>139.844393</v>
      </c>
      <c r="Q476">
        <v>138.885211</v>
      </c>
      <c r="R476" t="s">
        <v>26</v>
      </c>
      <c r="S476" t="s">
        <v>27</v>
      </c>
      <c r="T476" t="s">
        <v>818</v>
      </c>
      <c r="V476" s="3">
        <f t="shared" si="24"/>
        <v>1995689196646.2979</v>
      </c>
      <c r="W476" s="3">
        <f t="shared" si="25"/>
        <v>704643889119711.25</v>
      </c>
      <c r="X476" s="3" t="str">
        <f>VLOOKUP(C476,[1]Mapping!$A:$B,2,FALSE)</f>
        <v>JCAPAL INDEX</v>
      </c>
      <c r="Y476" s="3">
        <f t="shared" si="26"/>
        <v>2.8321954216326884E-3</v>
      </c>
      <c r="Z476" s="3" t="e">
        <f>MATCH(Y476,[2]Sheet1!$P:$P,0)</f>
        <v>#N/A</v>
      </c>
    </row>
    <row r="477" spans="1:26" hidden="1" x14ac:dyDescent="0.35">
      <c r="A477">
        <v>25600061</v>
      </c>
      <c r="B477">
        <v>1000145</v>
      </c>
      <c r="C477" t="s">
        <v>808</v>
      </c>
      <c r="D477" t="s">
        <v>809</v>
      </c>
      <c r="E477" t="s">
        <v>321</v>
      </c>
      <c r="F477" t="s">
        <v>322</v>
      </c>
      <c r="G477">
        <v>193</v>
      </c>
      <c r="H477" t="s">
        <v>343</v>
      </c>
      <c r="I477" t="s">
        <v>344</v>
      </c>
      <c r="J477" t="s">
        <v>25</v>
      </c>
      <c r="K477">
        <v>143693427</v>
      </c>
      <c r="L477">
        <v>246854438.91902801</v>
      </c>
      <c r="M477">
        <v>13374</v>
      </c>
      <c r="N477">
        <v>229.75520399999999</v>
      </c>
      <c r="O477">
        <v>220.100469</v>
      </c>
      <c r="P477">
        <v>229.75520399999999</v>
      </c>
      <c r="Q477">
        <v>229.75520399999999</v>
      </c>
      <c r="R477" t="s">
        <v>26</v>
      </c>
      <c r="S477" t="s">
        <v>27</v>
      </c>
      <c r="T477" t="s">
        <v>819</v>
      </c>
      <c r="V477" s="3">
        <f t="shared" si="24"/>
        <v>3301431266103.0806</v>
      </c>
      <c r="W477" s="3">
        <f t="shared" si="25"/>
        <v>704643889119711.25</v>
      </c>
      <c r="X477" s="3" t="str">
        <f>VLOOKUP(C477,[1]Mapping!$A:$B,2,FALSE)</f>
        <v>JCAPAL INDEX</v>
      </c>
      <c r="Y477" s="3">
        <f t="shared" si="26"/>
        <v>4.6852478494171738E-3</v>
      </c>
      <c r="Z477" s="3" t="e">
        <f>MATCH(Y477,[2]Sheet1!$P:$P,0)</f>
        <v>#N/A</v>
      </c>
    </row>
    <row r="478" spans="1:26" hidden="1" x14ac:dyDescent="0.35">
      <c r="A478">
        <v>25600062</v>
      </c>
      <c r="B478">
        <v>1000145</v>
      </c>
      <c r="C478" t="s">
        <v>808</v>
      </c>
      <c r="D478" t="s">
        <v>809</v>
      </c>
      <c r="E478" t="s">
        <v>321</v>
      </c>
      <c r="F478" t="s">
        <v>322</v>
      </c>
      <c r="G478">
        <v>201</v>
      </c>
      <c r="H478" t="s">
        <v>132</v>
      </c>
      <c r="I478" t="s">
        <v>133</v>
      </c>
      <c r="J478" t="s">
        <v>25</v>
      </c>
      <c r="K478">
        <v>143693427</v>
      </c>
      <c r="L478">
        <v>454837582.458</v>
      </c>
      <c r="M478">
        <v>24566</v>
      </c>
      <c r="N478">
        <v>777.59576600000003</v>
      </c>
      <c r="O478">
        <v>761.57917999999995</v>
      </c>
      <c r="P478">
        <v>777.59576600000003</v>
      </c>
      <c r="Q478">
        <v>777.59576600000003</v>
      </c>
      <c r="R478" t="s">
        <v>26</v>
      </c>
      <c r="S478" t="s">
        <v>27</v>
      </c>
      <c r="T478" t="s">
        <v>820</v>
      </c>
      <c r="V478" s="3">
        <f t="shared" si="24"/>
        <v>11173540050663.229</v>
      </c>
      <c r="W478" s="3">
        <f t="shared" si="25"/>
        <v>704643889119711.25</v>
      </c>
      <c r="X478" s="3" t="str">
        <f>VLOOKUP(C478,[1]Mapping!$A:$B,2,FALSE)</f>
        <v>JCAPAL INDEX</v>
      </c>
      <c r="Y478" s="3">
        <f t="shared" si="26"/>
        <v>1.5857002697663311E-2</v>
      </c>
      <c r="Z478" s="3" t="e">
        <f>MATCH(Y478,[2]Sheet1!$P:$P,0)</f>
        <v>#N/A</v>
      </c>
    </row>
    <row r="479" spans="1:26" hidden="1" x14ac:dyDescent="0.35">
      <c r="A479">
        <v>25600063</v>
      </c>
      <c r="B479">
        <v>1000145</v>
      </c>
      <c r="C479" t="s">
        <v>808</v>
      </c>
      <c r="D479" t="s">
        <v>809</v>
      </c>
      <c r="E479" t="s">
        <v>321</v>
      </c>
      <c r="F479" t="s">
        <v>322</v>
      </c>
      <c r="G479">
        <v>209</v>
      </c>
      <c r="H479" t="s">
        <v>237</v>
      </c>
      <c r="I479" t="s">
        <v>238</v>
      </c>
      <c r="J479" t="s">
        <v>25</v>
      </c>
      <c r="K479">
        <v>143693427</v>
      </c>
      <c r="L479">
        <v>1311774036.19824</v>
      </c>
      <c r="M479">
        <v>23206</v>
      </c>
      <c r="N479">
        <v>2118.4704769999998</v>
      </c>
      <c r="O479">
        <v>2065.9788570000001</v>
      </c>
      <c r="P479">
        <v>2127.8733229999998</v>
      </c>
      <c r="Q479">
        <v>2118.4704769999998</v>
      </c>
      <c r="R479" t="s">
        <v>26</v>
      </c>
      <c r="S479" t="s">
        <v>27</v>
      </c>
      <c r="T479" t="s">
        <v>821</v>
      </c>
      <c r="V479" s="3">
        <f t="shared" si="24"/>
        <v>30441028284016.359</v>
      </c>
      <c r="W479" s="3">
        <f t="shared" si="25"/>
        <v>704643889119711.25</v>
      </c>
      <c r="X479" s="3" t="str">
        <f>VLOOKUP(C479,[1]Mapping!$A:$B,2,FALSE)</f>
        <v>JCAPAL INDEX</v>
      </c>
      <c r="Y479" s="3">
        <f t="shared" si="26"/>
        <v>4.3200585081416581E-2</v>
      </c>
      <c r="Z479" s="3" t="e">
        <f>MATCH(Y479,[2]Sheet1!$P:$P,0)</f>
        <v>#N/A</v>
      </c>
    </row>
    <row r="480" spans="1:26" hidden="1" x14ac:dyDescent="0.35">
      <c r="A480">
        <v>25600064</v>
      </c>
      <c r="B480">
        <v>1000145</v>
      </c>
      <c r="C480" t="s">
        <v>808</v>
      </c>
      <c r="D480" t="s">
        <v>809</v>
      </c>
      <c r="E480" t="s">
        <v>321</v>
      </c>
      <c r="F480" t="s">
        <v>322</v>
      </c>
      <c r="G480">
        <v>213</v>
      </c>
      <c r="H480" t="s">
        <v>216</v>
      </c>
      <c r="I480" t="s">
        <v>217</v>
      </c>
      <c r="J480" t="s">
        <v>25</v>
      </c>
      <c r="K480">
        <v>143693427</v>
      </c>
      <c r="L480">
        <v>827802173.17364097</v>
      </c>
      <c r="M480">
        <v>17776</v>
      </c>
      <c r="N480">
        <v>1024.055987</v>
      </c>
      <c r="O480">
        <v>1002.452646</v>
      </c>
      <c r="P480">
        <v>1027.512522</v>
      </c>
      <c r="Q480">
        <v>1024.055987</v>
      </c>
      <c r="R480" t="s">
        <v>26</v>
      </c>
      <c r="S480" t="s">
        <v>27</v>
      </c>
      <c r="T480" t="s">
        <v>822</v>
      </c>
      <c r="V480" s="3">
        <f t="shared" si="24"/>
        <v>14715011430334.643</v>
      </c>
      <c r="W480" s="3">
        <f t="shared" si="25"/>
        <v>704643889119711.25</v>
      </c>
      <c r="X480" s="3" t="str">
        <f>VLOOKUP(C480,[1]Mapping!$A:$B,2,FALSE)</f>
        <v>JCAPAL INDEX</v>
      </c>
      <c r="Y480" s="3">
        <f t="shared" si="26"/>
        <v>2.088290504969486E-2</v>
      </c>
      <c r="Z480" s="3" t="e">
        <f>MATCH(Y480,[2]Sheet1!$P:$P,0)</f>
        <v>#N/A</v>
      </c>
    </row>
    <row r="481" spans="1:26" hidden="1" x14ac:dyDescent="0.35">
      <c r="A481">
        <v>25600065</v>
      </c>
      <c r="B481">
        <v>1000145</v>
      </c>
      <c r="C481" t="s">
        <v>808</v>
      </c>
      <c r="D481" t="s">
        <v>809</v>
      </c>
      <c r="E481" t="s">
        <v>321</v>
      </c>
      <c r="F481" t="s">
        <v>322</v>
      </c>
      <c r="G481">
        <v>220</v>
      </c>
      <c r="H481" t="s">
        <v>416</v>
      </c>
      <c r="I481" t="s">
        <v>417</v>
      </c>
      <c r="J481" t="s">
        <v>25</v>
      </c>
      <c r="K481">
        <v>143693427</v>
      </c>
      <c r="L481">
        <v>45111578.255999997</v>
      </c>
      <c r="M481">
        <v>13729</v>
      </c>
      <c r="N481">
        <v>43.101264999999998</v>
      </c>
      <c r="O481">
        <v>42.539307000000001</v>
      </c>
      <c r="P481">
        <v>43.380674999999997</v>
      </c>
      <c r="Q481">
        <v>43.101264999999998</v>
      </c>
      <c r="R481" t="s">
        <v>26</v>
      </c>
      <c r="S481" t="s">
        <v>27</v>
      </c>
      <c r="T481" t="s">
        <v>823</v>
      </c>
      <c r="V481" s="3">
        <f t="shared" si="24"/>
        <v>619336857876.6239</v>
      </c>
      <c r="W481" s="3">
        <f t="shared" si="25"/>
        <v>704643889119711.25</v>
      </c>
      <c r="X481" s="3" t="str">
        <f>VLOOKUP(C481,[1]Mapping!$A:$B,2,FALSE)</f>
        <v>JCAPAL INDEX</v>
      </c>
      <c r="Y481" s="3">
        <f t="shared" si="26"/>
        <v>8.7893596671978708E-4</v>
      </c>
      <c r="Z481" s="3" t="e">
        <f>MATCH(Y481,[2]Sheet1!$P:$P,0)</f>
        <v>#N/A</v>
      </c>
    </row>
    <row r="482" spans="1:26" hidden="1" x14ac:dyDescent="0.35">
      <c r="A482">
        <v>25600066</v>
      </c>
      <c r="B482">
        <v>1000145</v>
      </c>
      <c r="C482" t="s">
        <v>808</v>
      </c>
      <c r="D482" t="s">
        <v>809</v>
      </c>
      <c r="E482" t="s">
        <v>321</v>
      </c>
      <c r="F482" t="s">
        <v>322</v>
      </c>
      <c r="G482">
        <v>230</v>
      </c>
      <c r="H482" t="s">
        <v>64</v>
      </c>
      <c r="I482" t="s">
        <v>65</v>
      </c>
      <c r="J482" t="s">
        <v>25</v>
      </c>
      <c r="K482">
        <v>143693427</v>
      </c>
      <c r="L482">
        <v>1258243938.098</v>
      </c>
      <c r="M482">
        <v>3443</v>
      </c>
      <c r="N482">
        <v>301.48448400000001</v>
      </c>
      <c r="O482">
        <v>292.903166</v>
      </c>
      <c r="P482">
        <v>301.48448400000001</v>
      </c>
      <c r="Q482">
        <v>301.48448400000001</v>
      </c>
      <c r="R482" t="s">
        <v>26</v>
      </c>
      <c r="S482" t="s">
        <v>27</v>
      </c>
      <c r="T482" t="s">
        <v>824</v>
      </c>
      <c r="V482" s="3">
        <f t="shared" si="24"/>
        <v>4332133878871.4141</v>
      </c>
      <c r="W482" s="3">
        <f t="shared" si="25"/>
        <v>704643889119711.25</v>
      </c>
      <c r="X482" s="3" t="str">
        <f>VLOOKUP(C482,[1]Mapping!$A:$B,2,FALSE)</f>
        <v>JCAPAL INDEX</v>
      </c>
      <c r="Y482" s="3">
        <f t="shared" si="26"/>
        <v>6.1479762270888472E-3</v>
      </c>
      <c r="Z482" s="3" t="e">
        <f>MATCH(Y482,[2]Sheet1!$P:$P,0)</f>
        <v>#N/A</v>
      </c>
    </row>
    <row r="483" spans="1:26" hidden="1" x14ac:dyDescent="0.35">
      <c r="A483">
        <v>25600067</v>
      </c>
      <c r="B483">
        <v>1000145</v>
      </c>
      <c r="C483" t="s">
        <v>808</v>
      </c>
      <c r="D483" t="s">
        <v>809</v>
      </c>
      <c r="E483" t="s">
        <v>321</v>
      </c>
      <c r="F483" t="s">
        <v>322</v>
      </c>
      <c r="G483">
        <v>233</v>
      </c>
      <c r="H483" t="s">
        <v>420</v>
      </c>
      <c r="I483" t="s">
        <v>421</v>
      </c>
      <c r="J483" t="s">
        <v>25</v>
      </c>
      <c r="K483">
        <v>143693427</v>
      </c>
      <c r="L483">
        <v>40261456.524899997</v>
      </c>
      <c r="M483">
        <v>44540</v>
      </c>
      <c r="N483">
        <v>124.796611</v>
      </c>
      <c r="O483">
        <v>122.720403</v>
      </c>
      <c r="P483">
        <v>124.796611</v>
      </c>
      <c r="Q483">
        <v>124.796611</v>
      </c>
      <c r="R483" t="s">
        <v>26</v>
      </c>
      <c r="S483" t="s">
        <v>27</v>
      </c>
      <c r="T483" t="s">
        <v>825</v>
      </c>
      <c r="V483" s="3">
        <f t="shared" si="24"/>
        <v>1793245273619.0459</v>
      </c>
      <c r="W483" s="3">
        <f t="shared" si="25"/>
        <v>704643889119711.25</v>
      </c>
      <c r="X483" s="3" t="str">
        <f>VLOOKUP(C483,[1]Mapping!$A:$B,2,FALSE)</f>
        <v>JCAPAL INDEX</v>
      </c>
      <c r="Y483" s="3">
        <f t="shared" si="26"/>
        <v>2.5448957995779812E-3</v>
      </c>
      <c r="Z483" s="3" t="e">
        <f>MATCH(Y483,[2]Sheet1!$P:$P,0)</f>
        <v>#N/A</v>
      </c>
    </row>
    <row r="484" spans="1:26" hidden="1" x14ac:dyDescent="0.35">
      <c r="A484">
        <v>25600068</v>
      </c>
      <c r="B484">
        <v>1000145</v>
      </c>
      <c r="C484" t="s">
        <v>808</v>
      </c>
      <c r="D484" t="s">
        <v>809</v>
      </c>
      <c r="E484" t="s">
        <v>321</v>
      </c>
      <c r="F484" t="s">
        <v>322</v>
      </c>
      <c r="G484">
        <v>264</v>
      </c>
      <c r="H484" t="s">
        <v>140</v>
      </c>
      <c r="I484" t="s">
        <v>141</v>
      </c>
      <c r="J484" t="s">
        <v>25</v>
      </c>
      <c r="K484">
        <v>143693427</v>
      </c>
      <c r="L484">
        <v>3367993370.3309999</v>
      </c>
      <c r="M484">
        <v>1426</v>
      </c>
      <c r="N484">
        <v>334.23648100000003</v>
      </c>
      <c r="O484">
        <v>330.25189499999999</v>
      </c>
      <c r="P484">
        <v>334.93964299999999</v>
      </c>
      <c r="Q484">
        <v>334.23648100000003</v>
      </c>
      <c r="R484" t="s">
        <v>26</v>
      </c>
      <c r="S484" t="s">
        <v>27</v>
      </c>
      <c r="T484" t="s">
        <v>826</v>
      </c>
      <c r="V484" s="3">
        <f t="shared" si="24"/>
        <v>4802758546092.0059</v>
      </c>
      <c r="W484" s="3">
        <f t="shared" si="25"/>
        <v>704643889119711.25</v>
      </c>
      <c r="X484" s="3" t="str">
        <f>VLOOKUP(C484,[1]Mapping!$A:$B,2,FALSE)</f>
        <v>JCAPAL INDEX</v>
      </c>
      <c r="Y484" s="3">
        <f t="shared" si="26"/>
        <v>6.8158663124034697E-3</v>
      </c>
      <c r="Z484" s="3" t="e">
        <f>MATCH(Y484,[2]Sheet1!$P:$P,0)</f>
        <v>#N/A</v>
      </c>
    </row>
    <row r="485" spans="1:26" hidden="1" x14ac:dyDescent="0.35">
      <c r="A485">
        <v>25600069</v>
      </c>
      <c r="B485">
        <v>1000145</v>
      </c>
      <c r="C485" t="s">
        <v>808</v>
      </c>
      <c r="D485" t="s">
        <v>809</v>
      </c>
      <c r="E485" t="s">
        <v>321</v>
      </c>
      <c r="F485" t="s">
        <v>322</v>
      </c>
      <c r="G485">
        <v>266</v>
      </c>
      <c r="H485" t="s">
        <v>143</v>
      </c>
      <c r="I485" t="s">
        <v>144</v>
      </c>
      <c r="J485" t="s">
        <v>25</v>
      </c>
      <c r="K485">
        <v>143693427</v>
      </c>
      <c r="L485">
        <v>379333635.028467</v>
      </c>
      <c r="M485">
        <v>4368</v>
      </c>
      <c r="N485">
        <v>115.310028</v>
      </c>
      <c r="O485">
        <v>112.115771</v>
      </c>
      <c r="P485">
        <v>117.47473100000001</v>
      </c>
      <c r="Q485">
        <v>115.310028</v>
      </c>
      <c r="R485" t="s">
        <v>26</v>
      </c>
      <c r="S485" t="s">
        <v>27</v>
      </c>
      <c r="T485" t="s">
        <v>827</v>
      </c>
      <c r="V485" s="3">
        <f t="shared" si="24"/>
        <v>1656929317804.3438</v>
      </c>
      <c r="W485" s="3">
        <f t="shared" si="25"/>
        <v>704643889119711.25</v>
      </c>
      <c r="X485" s="3" t="str">
        <f>VLOOKUP(C485,[1]Mapping!$A:$B,2,FALSE)</f>
        <v>JCAPAL INDEX</v>
      </c>
      <c r="Y485" s="3">
        <f t="shared" si="26"/>
        <v>2.3514421162075098E-3</v>
      </c>
      <c r="Z485" s="3" t="e">
        <f>MATCH(Y485,[2]Sheet1!$P:$P,0)</f>
        <v>#N/A</v>
      </c>
    </row>
    <row r="486" spans="1:26" hidden="1" x14ac:dyDescent="0.35">
      <c r="A486">
        <v>25600070</v>
      </c>
      <c r="B486">
        <v>1000145</v>
      </c>
      <c r="C486" t="s">
        <v>808</v>
      </c>
      <c r="D486" t="s">
        <v>809</v>
      </c>
      <c r="E486" t="s">
        <v>321</v>
      </c>
      <c r="F486" t="s">
        <v>322</v>
      </c>
      <c r="G486">
        <v>304</v>
      </c>
      <c r="H486" t="s">
        <v>67</v>
      </c>
      <c r="I486" t="s">
        <v>68</v>
      </c>
      <c r="J486" t="s">
        <v>25</v>
      </c>
      <c r="K486">
        <v>143693427</v>
      </c>
      <c r="L486">
        <v>331030946.76477802</v>
      </c>
      <c r="M486">
        <v>9536</v>
      </c>
      <c r="N486">
        <v>219.683751</v>
      </c>
      <c r="O486">
        <v>218.69314700000001</v>
      </c>
      <c r="P486">
        <v>221.87229500000001</v>
      </c>
      <c r="Q486">
        <v>219.683751</v>
      </c>
      <c r="R486" t="s">
        <v>26</v>
      </c>
      <c r="S486" t="s">
        <v>27</v>
      </c>
      <c r="T486" t="s">
        <v>828</v>
      </c>
      <c r="V486" s="3">
        <f t="shared" si="24"/>
        <v>3156711108348.9233</v>
      </c>
      <c r="W486" s="3">
        <f t="shared" si="25"/>
        <v>704643889119711.25</v>
      </c>
      <c r="X486" s="3" t="str">
        <f>VLOOKUP(C486,[1]Mapping!$A:$B,2,FALSE)</f>
        <v>JCAPAL INDEX</v>
      </c>
      <c r="Y486" s="3">
        <f t="shared" si="26"/>
        <v>4.4798672877054257E-3</v>
      </c>
      <c r="Z486" s="3" t="e">
        <f>MATCH(Y486,[2]Sheet1!$P:$P,0)</f>
        <v>#N/A</v>
      </c>
    </row>
    <row r="487" spans="1:26" hidden="1" x14ac:dyDescent="0.35">
      <c r="A487">
        <v>25600071</v>
      </c>
      <c r="B487">
        <v>1000145</v>
      </c>
      <c r="C487" t="s">
        <v>808</v>
      </c>
      <c r="D487" t="s">
        <v>809</v>
      </c>
      <c r="E487" t="s">
        <v>321</v>
      </c>
      <c r="F487" t="s">
        <v>322</v>
      </c>
      <c r="G487">
        <v>306</v>
      </c>
      <c r="H487" t="s">
        <v>426</v>
      </c>
      <c r="I487" t="s">
        <v>427</v>
      </c>
      <c r="J487" t="s">
        <v>25</v>
      </c>
      <c r="K487">
        <v>143693427</v>
      </c>
      <c r="L487">
        <v>141504632.922216</v>
      </c>
      <c r="M487">
        <v>11800</v>
      </c>
      <c r="N487">
        <v>116.202578</v>
      </c>
      <c r="O487">
        <v>115.78897499999999</v>
      </c>
      <c r="P487">
        <v>116.803286</v>
      </c>
      <c r="Q487">
        <v>116.202578</v>
      </c>
      <c r="R487" t="s">
        <v>26</v>
      </c>
      <c r="S487" t="s">
        <v>27</v>
      </c>
      <c r="T487" t="s">
        <v>829</v>
      </c>
      <c r="V487" s="3">
        <f t="shared" si="24"/>
        <v>1669754668482.1487</v>
      </c>
      <c r="W487" s="3">
        <f t="shared" si="25"/>
        <v>704643889119711.25</v>
      </c>
      <c r="X487" s="3" t="str">
        <f>VLOOKUP(C487,[1]Mapping!$A:$B,2,FALSE)</f>
        <v>JCAPAL INDEX</v>
      </c>
      <c r="Y487" s="3">
        <f t="shared" si="26"/>
        <v>2.3696432967979316E-3</v>
      </c>
      <c r="Z487" s="3" t="e">
        <f>MATCH(Y487,[2]Sheet1!$P:$P,0)</f>
        <v>#N/A</v>
      </c>
    </row>
    <row r="488" spans="1:26" hidden="1" x14ac:dyDescent="0.35">
      <c r="A488">
        <v>25600072</v>
      </c>
      <c r="B488">
        <v>1000145</v>
      </c>
      <c r="C488" t="s">
        <v>808</v>
      </c>
      <c r="D488" t="s">
        <v>809</v>
      </c>
      <c r="E488" t="s">
        <v>321</v>
      </c>
      <c r="F488" t="s">
        <v>322</v>
      </c>
      <c r="G488">
        <v>325</v>
      </c>
      <c r="H488" t="s">
        <v>429</v>
      </c>
      <c r="I488" t="s">
        <v>430</v>
      </c>
      <c r="J488" t="s">
        <v>25</v>
      </c>
      <c r="K488">
        <v>143693427</v>
      </c>
      <c r="L488">
        <v>590843251.71701205</v>
      </c>
      <c r="M488">
        <v>1157</v>
      </c>
      <c r="N488">
        <v>47.573897000000002</v>
      </c>
      <c r="O488">
        <v>46.299228999999997</v>
      </c>
      <c r="P488">
        <v>47.779488999999998</v>
      </c>
      <c r="Q488">
        <v>47.573897000000002</v>
      </c>
      <c r="R488" t="s">
        <v>26</v>
      </c>
      <c r="S488" t="s">
        <v>27</v>
      </c>
      <c r="T488" t="s">
        <v>830</v>
      </c>
      <c r="V488" s="3">
        <f t="shared" si="24"/>
        <v>683605642236.58289</v>
      </c>
      <c r="W488" s="3">
        <f t="shared" si="25"/>
        <v>704643889119711.25</v>
      </c>
      <c r="X488" s="3" t="str">
        <f>VLOOKUP(C488,[1]Mapping!$A:$B,2,FALSE)</f>
        <v>JCAPAL INDEX</v>
      </c>
      <c r="Y488" s="3">
        <f t="shared" si="26"/>
        <v>9.7014343385648212E-4</v>
      </c>
      <c r="Z488" s="3" t="e">
        <f>MATCH(Y488,[2]Sheet1!$P:$P,0)</f>
        <v>#N/A</v>
      </c>
    </row>
    <row r="489" spans="1:26" hidden="1" x14ac:dyDescent="0.35">
      <c r="A489">
        <v>25600073</v>
      </c>
      <c r="B489">
        <v>1000145</v>
      </c>
      <c r="C489" t="s">
        <v>808</v>
      </c>
      <c r="D489" t="s">
        <v>809</v>
      </c>
      <c r="E489" t="s">
        <v>321</v>
      </c>
      <c r="F489" t="s">
        <v>322</v>
      </c>
      <c r="G489">
        <v>356</v>
      </c>
      <c r="H489" t="s">
        <v>192</v>
      </c>
      <c r="I489" t="s">
        <v>193</v>
      </c>
      <c r="J489" t="s">
        <v>25</v>
      </c>
      <c r="K489">
        <v>143693427</v>
      </c>
      <c r="L489">
        <v>47800724.189701997</v>
      </c>
      <c r="M489">
        <v>314898</v>
      </c>
      <c r="N489">
        <v>1047.5324270000001</v>
      </c>
      <c r="O489">
        <v>1044.6150190000001</v>
      </c>
      <c r="P489">
        <v>1068.3002469999999</v>
      </c>
      <c r="Q489">
        <v>1047.5324270000001</v>
      </c>
      <c r="R489" t="s">
        <v>26</v>
      </c>
      <c r="S489" t="s">
        <v>27</v>
      </c>
      <c r="T489" t="s">
        <v>831</v>
      </c>
      <c r="V489" s="3">
        <f t="shared" si="24"/>
        <v>15052352445888.779</v>
      </c>
      <c r="W489" s="3">
        <f t="shared" si="25"/>
        <v>704643889119711.25</v>
      </c>
      <c r="X489" s="3" t="str">
        <f>VLOOKUP(C489,[1]Mapping!$A:$B,2,FALSE)</f>
        <v>JCAPAL INDEX</v>
      </c>
      <c r="Y489" s="3">
        <f t="shared" si="26"/>
        <v>2.1361644765972774E-2</v>
      </c>
      <c r="Z489" s="3" t="e">
        <f>MATCH(Y489,[2]Sheet1!$P:$P,0)</f>
        <v>#N/A</v>
      </c>
    </row>
    <row r="490" spans="1:26" hidden="1" x14ac:dyDescent="0.35">
      <c r="A490">
        <v>25600074</v>
      </c>
      <c r="B490">
        <v>1000145</v>
      </c>
      <c r="C490" t="s">
        <v>808</v>
      </c>
      <c r="D490" t="s">
        <v>809</v>
      </c>
      <c r="E490" t="s">
        <v>321</v>
      </c>
      <c r="F490" t="s">
        <v>322</v>
      </c>
      <c r="G490">
        <v>378</v>
      </c>
      <c r="H490" t="s">
        <v>433</v>
      </c>
      <c r="I490" t="s">
        <v>434</v>
      </c>
      <c r="J490" t="s">
        <v>25</v>
      </c>
      <c r="K490">
        <v>143693427</v>
      </c>
      <c r="L490">
        <v>172317782.87351</v>
      </c>
      <c r="M490">
        <v>4736</v>
      </c>
      <c r="N490">
        <v>56.794317999999997</v>
      </c>
      <c r="O490">
        <v>56.554476999999999</v>
      </c>
      <c r="P490">
        <v>57.273999000000003</v>
      </c>
      <c r="Q490">
        <v>56.794317999999997</v>
      </c>
      <c r="R490" t="s">
        <v>26</v>
      </c>
      <c r="S490" t="s">
        <v>27</v>
      </c>
      <c r="T490" t="s">
        <v>832</v>
      </c>
      <c r="V490" s="3">
        <f t="shared" si="24"/>
        <v>816097019688.94336</v>
      </c>
      <c r="W490" s="3">
        <f t="shared" si="25"/>
        <v>704643889119711.25</v>
      </c>
      <c r="X490" s="3" t="str">
        <f>VLOOKUP(C490,[1]Mapping!$A:$B,2,FALSE)</f>
        <v>JCAPAL INDEX</v>
      </c>
      <c r="Y490" s="3">
        <f t="shared" si="26"/>
        <v>1.1581694417423629E-3</v>
      </c>
      <c r="Z490" s="3" t="e">
        <f>MATCH(Y490,[2]Sheet1!$P:$P,0)</f>
        <v>#N/A</v>
      </c>
    </row>
    <row r="491" spans="1:26" hidden="1" x14ac:dyDescent="0.35">
      <c r="A491">
        <v>25600075</v>
      </c>
      <c r="B491">
        <v>1000145</v>
      </c>
      <c r="C491" t="s">
        <v>808</v>
      </c>
      <c r="D491" t="s">
        <v>809</v>
      </c>
      <c r="E491" t="s">
        <v>321</v>
      </c>
      <c r="F491" t="s">
        <v>322</v>
      </c>
      <c r="G491">
        <v>412</v>
      </c>
      <c r="H491" t="s">
        <v>436</v>
      </c>
      <c r="I491" t="s">
        <v>437</v>
      </c>
      <c r="J491" t="s">
        <v>25</v>
      </c>
      <c r="K491">
        <v>143693427</v>
      </c>
      <c r="L491">
        <v>401152431.963404</v>
      </c>
      <c r="M491">
        <v>998</v>
      </c>
      <c r="N491">
        <v>27.861408000000001</v>
      </c>
      <c r="O491">
        <v>27.861408000000001</v>
      </c>
      <c r="P491">
        <v>28.196414999999998</v>
      </c>
      <c r="Q491">
        <v>27.861408000000001</v>
      </c>
      <c r="R491" t="s">
        <v>26</v>
      </c>
      <c r="S491" t="s">
        <v>27</v>
      </c>
      <c r="T491" t="s">
        <v>833</v>
      </c>
      <c r="V491" s="3">
        <f t="shared" si="24"/>
        <v>400350127099.47717</v>
      </c>
      <c r="W491" s="3">
        <f t="shared" si="25"/>
        <v>704643889119711.25</v>
      </c>
      <c r="X491" s="3" t="str">
        <f>VLOOKUP(C491,[1]Mapping!$A:$B,2,FALSE)</f>
        <v>JCAPAL INDEX</v>
      </c>
      <c r="Y491" s="3">
        <f t="shared" si="26"/>
        <v>5.6815951047219267E-4</v>
      </c>
      <c r="Z491" s="3" t="e">
        <f>MATCH(Y491,[2]Sheet1!$P:$P,0)</f>
        <v>#N/A</v>
      </c>
    </row>
    <row r="492" spans="1:26" hidden="1" x14ac:dyDescent="0.35">
      <c r="A492">
        <v>25600076</v>
      </c>
      <c r="B492">
        <v>1000145</v>
      </c>
      <c r="C492" t="s">
        <v>808</v>
      </c>
      <c r="D492" t="s">
        <v>809</v>
      </c>
      <c r="E492" t="s">
        <v>321</v>
      </c>
      <c r="F492" t="s">
        <v>322</v>
      </c>
      <c r="G492">
        <v>420</v>
      </c>
      <c r="H492" t="s">
        <v>439</v>
      </c>
      <c r="I492" t="s">
        <v>440</v>
      </c>
      <c r="J492" t="s">
        <v>25</v>
      </c>
      <c r="K492">
        <v>143693427</v>
      </c>
      <c r="L492">
        <v>1213452880.9930201</v>
      </c>
      <c r="M492">
        <v>522</v>
      </c>
      <c r="N492">
        <v>44.081515000000003</v>
      </c>
      <c r="O492">
        <v>42.730356999999998</v>
      </c>
      <c r="P492">
        <v>44.165962</v>
      </c>
      <c r="Q492">
        <v>44.081515000000003</v>
      </c>
      <c r="R492" t="s">
        <v>26</v>
      </c>
      <c r="S492" t="s">
        <v>27</v>
      </c>
      <c r="T492" t="s">
        <v>834</v>
      </c>
      <c r="V492" s="3">
        <f t="shared" si="24"/>
        <v>633422403878.35645</v>
      </c>
      <c r="W492" s="3">
        <f t="shared" si="25"/>
        <v>704643889119711.25</v>
      </c>
      <c r="X492" s="3" t="str">
        <f>VLOOKUP(C492,[1]Mapping!$A:$B,2,FALSE)</f>
        <v>JCAPAL INDEX</v>
      </c>
      <c r="Y492" s="3">
        <f t="shared" si="26"/>
        <v>8.989255617751408E-4</v>
      </c>
      <c r="Z492" s="3" t="e">
        <f>MATCH(Y492,[2]Sheet1!$P:$P,0)</f>
        <v>#N/A</v>
      </c>
    </row>
    <row r="493" spans="1:26" hidden="1" x14ac:dyDescent="0.35">
      <c r="A493">
        <v>25600077</v>
      </c>
      <c r="B493">
        <v>1000145</v>
      </c>
      <c r="C493" t="s">
        <v>808</v>
      </c>
      <c r="D493" t="s">
        <v>809</v>
      </c>
      <c r="E493" t="s">
        <v>321</v>
      </c>
      <c r="F493" t="s">
        <v>322</v>
      </c>
      <c r="G493">
        <v>427</v>
      </c>
      <c r="H493" t="s">
        <v>442</v>
      </c>
      <c r="I493" t="s">
        <v>443</v>
      </c>
      <c r="J493" t="s">
        <v>25</v>
      </c>
      <c r="K493">
        <v>143693427</v>
      </c>
      <c r="L493">
        <v>105390420.03953999</v>
      </c>
      <c r="M493">
        <v>10365</v>
      </c>
      <c r="N493">
        <v>76.020993000000004</v>
      </c>
      <c r="O493">
        <v>73.351273000000006</v>
      </c>
      <c r="P493">
        <v>76.996466999999996</v>
      </c>
      <c r="Q493">
        <v>76.020993000000004</v>
      </c>
      <c r="R493" t="s">
        <v>26</v>
      </c>
      <c r="S493" t="s">
        <v>27</v>
      </c>
      <c r="T493" t="s">
        <v>835</v>
      </c>
      <c r="V493" s="3">
        <f t="shared" si="24"/>
        <v>1092371703709.832</v>
      </c>
      <c r="W493" s="3">
        <f t="shared" si="25"/>
        <v>704643889119711.25</v>
      </c>
      <c r="X493" s="3" t="str">
        <f>VLOOKUP(C493,[1]Mapping!$A:$B,2,FALSE)</f>
        <v>JCAPAL INDEX</v>
      </c>
      <c r="Y493" s="3">
        <f t="shared" si="26"/>
        <v>1.5502464728311155E-3</v>
      </c>
      <c r="Z493" s="3" t="e">
        <f>MATCH(Y493,[2]Sheet1!$P:$P,0)</f>
        <v>#N/A</v>
      </c>
    </row>
    <row r="494" spans="1:26" hidden="1" x14ac:dyDescent="0.35">
      <c r="A494">
        <v>25600078</v>
      </c>
      <c r="B494">
        <v>1000145</v>
      </c>
      <c r="C494" t="s">
        <v>808</v>
      </c>
      <c r="D494" t="s">
        <v>809</v>
      </c>
      <c r="E494" t="s">
        <v>321</v>
      </c>
      <c r="F494" t="s">
        <v>322</v>
      </c>
      <c r="G494">
        <v>431</v>
      </c>
      <c r="H494" t="s">
        <v>445</v>
      </c>
      <c r="I494" t="s">
        <v>446</v>
      </c>
      <c r="J494" t="s">
        <v>25</v>
      </c>
      <c r="K494">
        <v>143693427</v>
      </c>
      <c r="L494">
        <v>158468122.1604</v>
      </c>
      <c r="M494">
        <v>7983</v>
      </c>
      <c r="N494">
        <v>88.038195999999999</v>
      </c>
      <c r="O494">
        <v>87.773518999999993</v>
      </c>
      <c r="P494">
        <v>88.755030000000005</v>
      </c>
      <c r="Q494">
        <v>88.038195999999999</v>
      </c>
      <c r="R494" t="s">
        <v>26</v>
      </c>
      <c r="S494" t="s">
        <v>27</v>
      </c>
      <c r="T494" t="s">
        <v>836</v>
      </c>
      <c r="V494" s="3">
        <f t="shared" si="24"/>
        <v>1265051019206.4731</v>
      </c>
      <c r="W494" s="3">
        <f t="shared" si="25"/>
        <v>704643889119711.25</v>
      </c>
      <c r="X494" s="3" t="str">
        <f>VLOOKUP(C494,[1]Mapping!$A:$B,2,FALSE)</f>
        <v>JCAPAL INDEX</v>
      </c>
      <c r="Y494" s="3">
        <f t="shared" si="26"/>
        <v>1.7953054567561217E-3</v>
      </c>
      <c r="Z494" s="3" t="e">
        <f>MATCH(Y494,[2]Sheet1!$P:$P,0)</f>
        <v>#N/A</v>
      </c>
    </row>
    <row r="495" spans="1:26" hidden="1" x14ac:dyDescent="0.35">
      <c r="A495">
        <v>25600079</v>
      </c>
      <c r="B495">
        <v>1000145</v>
      </c>
      <c r="C495" t="s">
        <v>808</v>
      </c>
      <c r="D495" t="s">
        <v>809</v>
      </c>
      <c r="E495" t="s">
        <v>321</v>
      </c>
      <c r="F495" t="s">
        <v>322</v>
      </c>
      <c r="G495">
        <v>435</v>
      </c>
      <c r="H495" t="s">
        <v>171</v>
      </c>
      <c r="I495" t="s">
        <v>172</v>
      </c>
      <c r="J495" t="s">
        <v>25</v>
      </c>
      <c r="K495">
        <v>143693427</v>
      </c>
      <c r="L495">
        <v>585663676.47537601</v>
      </c>
      <c r="M495">
        <v>8992</v>
      </c>
      <c r="N495">
        <v>366.494688</v>
      </c>
      <c r="O495">
        <v>359.89191499999998</v>
      </c>
      <c r="P495">
        <v>370.52971600000001</v>
      </c>
      <c r="Q495">
        <v>366.494688</v>
      </c>
      <c r="R495" t="s">
        <v>26</v>
      </c>
      <c r="S495" t="s">
        <v>27</v>
      </c>
      <c r="T495" t="s">
        <v>837</v>
      </c>
      <c r="V495" s="3">
        <f t="shared" si="24"/>
        <v>5266287778866.5811</v>
      </c>
      <c r="W495" s="3">
        <f t="shared" si="25"/>
        <v>704643889119711.25</v>
      </c>
      <c r="X495" s="3" t="str">
        <f>VLOOKUP(C495,[1]Mapping!$A:$B,2,FALSE)</f>
        <v>JCAPAL INDEX</v>
      </c>
      <c r="Y495" s="3">
        <f t="shared" si="26"/>
        <v>7.4736868653549008E-3</v>
      </c>
      <c r="Z495" s="3" t="e">
        <f>MATCH(Y495,[2]Sheet1!$P:$P,0)</f>
        <v>#N/A</v>
      </c>
    </row>
    <row r="496" spans="1:26" hidden="1" x14ac:dyDescent="0.35">
      <c r="A496">
        <v>25600080</v>
      </c>
      <c r="B496">
        <v>1000145</v>
      </c>
      <c r="C496" t="s">
        <v>808</v>
      </c>
      <c r="D496" t="s">
        <v>809</v>
      </c>
      <c r="E496" t="s">
        <v>321</v>
      </c>
      <c r="F496" t="s">
        <v>322</v>
      </c>
      <c r="G496">
        <v>493</v>
      </c>
      <c r="H496" t="s">
        <v>449</v>
      </c>
      <c r="I496" t="s">
        <v>450</v>
      </c>
      <c r="J496" t="s">
        <v>25</v>
      </c>
      <c r="K496">
        <v>143693427</v>
      </c>
      <c r="L496">
        <v>221279927.945925</v>
      </c>
      <c r="M496">
        <v>2106</v>
      </c>
      <c r="N496">
        <v>32.431234000000003</v>
      </c>
      <c r="O496">
        <v>32.338838000000003</v>
      </c>
      <c r="P496">
        <v>33.093411000000003</v>
      </c>
      <c r="Q496">
        <v>32.431234000000003</v>
      </c>
      <c r="R496" t="s">
        <v>26</v>
      </c>
      <c r="S496" t="s">
        <v>27</v>
      </c>
      <c r="T496" t="s">
        <v>838</v>
      </c>
      <c r="V496" s="3">
        <f t="shared" si="24"/>
        <v>466015528254.11804</v>
      </c>
      <c r="W496" s="3">
        <f t="shared" si="25"/>
        <v>704643889119711.25</v>
      </c>
      <c r="X496" s="3" t="str">
        <f>VLOOKUP(C496,[1]Mapping!$A:$B,2,FALSE)</f>
        <v>JCAPAL INDEX</v>
      </c>
      <c r="Y496" s="3">
        <f t="shared" si="26"/>
        <v>6.6134899549940911E-4</v>
      </c>
      <c r="Z496" s="3" t="e">
        <f>MATCH(Y496,[2]Sheet1!$P:$P,0)</f>
        <v>#N/A</v>
      </c>
    </row>
    <row r="497" spans="1:26" hidden="1" x14ac:dyDescent="0.35">
      <c r="A497">
        <v>25600081</v>
      </c>
      <c r="B497">
        <v>1000145</v>
      </c>
      <c r="C497" t="s">
        <v>808</v>
      </c>
      <c r="D497" t="s">
        <v>809</v>
      </c>
      <c r="E497" t="s">
        <v>321</v>
      </c>
      <c r="F497" t="s">
        <v>322</v>
      </c>
      <c r="G497">
        <v>525</v>
      </c>
      <c r="H497" t="s">
        <v>452</v>
      </c>
      <c r="I497" t="s">
        <v>453</v>
      </c>
      <c r="J497" t="s">
        <v>25</v>
      </c>
      <c r="K497">
        <v>143693427</v>
      </c>
      <c r="L497">
        <v>156909506.44400001</v>
      </c>
      <c r="M497">
        <v>5617</v>
      </c>
      <c r="N497">
        <v>61.336187000000002</v>
      </c>
      <c r="O497">
        <v>59.206837</v>
      </c>
      <c r="P497">
        <v>61.336187000000002</v>
      </c>
      <c r="Q497">
        <v>61.336187000000002</v>
      </c>
      <c r="R497" t="s">
        <v>26</v>
      </c>
      <c r="S497" t="s">
        <v>27</v>
      </c>
      <c r="T497" t="s">
        <v>839</v>
      </c>
      <c r="V497" s="3">
        <f t="shared" si="24"/>
        <v>881360697695.948</v>
      </c>
      <c r="W497" s="3">
        <f t="shared" si="25"/>
        <v>704643889119711.25</v>
      </c>
      <c r="X497" s="3" t="str">
        <f>VLOOKUP(C497,[1]Mapping!$A:$B,2,FALSE)</f>
        <v>JCAPAL INDEX</v>
      </c>
      <c r="Y497" s="3">
        <f t="shared" si="26"/>
        <v>1.2507888187280008E-3</v>
      </c>
      <c r="Z497" s="3" t="e">
        <f>MATCH(Y497,[2]Sheet1!$P:$P,0)</f>
        <v>#N/A</v>
      </c>
    </row>
    <row r="498" spans="1:26" hidden="1" x14ac:dyDescent="0.35">
      <c r="A498">
        <v>25600082</v>
      </c>
      <c r="B498">
        <v>1000145</v>
      </c>
      <c r="C498" t="s">
        <v>808</v>
      </c>
      <c r="D498" t="s">
        <v>809</v>
      </c>
      <c r="E498" t="s">
        <v>321</v>
      </c>
      <c r="F498" t="s">
        <v>322</v>
      </c>
      <c r="G498">
        <v>562</v>
      </c>
      <c r="H498" t="s">
        <v>455</v>
      </c>
      <c r="I498" t="s">
        <v>456</v>
      </c>
      <c r="J498" t="s">
        <v>25</v>
      </c>
      <c r="K498">
        <v>143693427</v>
      </c>
      <c r="L498">
        <v>26843354.303399999</v>
      </c>
      <c r="M498">
        <v>18791</v>
      </c>
      <c r="N498">
        <v>35.103447000000003</v>
      </c>
      <c r="O498">
        <v>34.593456000000003</v>
      </c>
      <c r="P498">
        <v>35.493879999999997</v>
      </c>
      <c r="Q498">
        <v>35.103447000000003</v>
      </c>
      <c r="R498" t="s">
        <v>26</v>
      </c>
      <c r="S498" t="s">
        <v>27</v>
      </c>
      <c r="T498" t="s">
        <v>840</v>
      </c>
      <c r="V498" s="3">
        <f t="shared" si="24"/>
        <v>504413470715.18939</v>
      </c>
      <c r="W498" s="3">
        <f t="shared" si="25"/>
        <v>704643889119711.25</v>
      </c>
      <c r="X498" s="3" t="str">
        <f>VLOOKUP(C498,[1]Mapping!$A:$B,2,FALSE)</f>
        <v>JCAPAL INDEX</v>
      </c>
      <c r="Y498" s="3">
        <f t="shared" si="26"/>
        <v>7.1584168755843005E-4</v>
      </c>
      <c r="Z498" s="3" t="e">
        <f>MATCH(Y498,[2]Sheet1!$P:$P,0)</f>
        <v>#N/A</v>
      </c>
    </row>
    <row r="499" spans="1:26" hidden="1" x14ac:dyDescent="0.35">
      <c r="A499">
        <v>25600083</v>
      </c>
      <c r="B499">
        <v>1000145</v>
      </c>
      <c r="C499" t="s">
        <v>808</v>
      </c>
      <c r="D499" t="s">
        <v>809</v>
      </c>
      <c r="E499" t="s">
        <v>321</v>
      </c>
      <c r="F499" t="s">
        <v>322</v>
      </c>
      <c r="G499">
        <v>585</v>
      </c>
      <c r="H499" t="s">
        <v>458</v>
      </c>
      <c r="I499" t="s">
        <v>459</v>
      </c>
      <c r="J499" t="s">
        <v>25</v>
      </c>
      <c r="K499">
        <v>143693427</v>
      </c>
      <c r="L499">
        <v>86059997.310980007</v>
      </c>
      <c r="M499">
        <v>5294</v>
      </c>
      <c r="N499">
        <v>31.706503999999999</v>
      </c>
      <c r="O499">
        <v>31.407046999999999</v>
      </c>
      <c r="P499">
        <v>31.874199999999998</v>
      </c>
      <c r="Q499">
        <v>31.706503999999999</v>
      </c>
      <c r="R499" t="s">
        <v>26</v>
      </c>
      <c r="S499" t="s">
        <v>27</v>
      </c>
      <c r="T499" t="s">
        <v>841</v>
      </c>
      <c r="V499" s="3">
        <f t="shared" si="24"/>
        <v>455601625764.32819</v>
      </c>
      <c r="W499" s="3">
        <f t="shared" si="25"/>
        <v>704643889119711.25</v>
      </c>
      <c r="X499" s="3" t="str">
        <f>VLOOKUP(C499,[1]Mapping!$A:$B,2,FALSE)</f>
        <v>JCAPAL INDEX</v>
      </c>
      <c r="Y499" s="3">
        <f t="shared" si="26"/>
        <v>6.4657003743195235E-4</v>
      </c>
      <c r="Z499" s="3" t="e">
        <f>MATCH(Y499,[2]Sheet1!$P:$P,0)</f>
        <v>#N/A</v>
      </c>
    </row>
    <row r="500" spans="1:26" hidden="1" x14ac:dyDescent="0.35">
      <c r="A500">
        <v>25600084</v>
      </c>
      <c r="B500">
        <v>1000145</v>
      </c>
      <c r="C500" t="s">
        <v>808</v>
      </c>
      <c r="D500" t="s">
        <v>809</v>
      </c>
      <c r="E500" t="s">
        <v>321</v>
      </c>
      <c r="F500" t="s">
        <v>322</v>
      </c>
      <c r="G500">
        <v>611</v>
      </c>
      <c r="H500" t="s">
        <v>70</v>
      </c>
      <c r="I500" t="s">
        <v>71</v>
      </c>
      <c r="J500" t="s">
        <v>25</v>
      </c>
      <c r="K500">
        <v>143693427</v>
      </c>
      <c r="L500">
        <v>153718587.2439</v>
      </c>
      <c r="M500">
        <v>29361</v>
      </c>
      <c r="N500">
        <v>314.09449499999999</v>
      </c>
      <c r="O500">
        <v>314.09449499999999</v>
      </c>
      <c r="P500">
        <v>321.19775199999998</v>
      </c>
      <c r="Q500">
        <v>314.09449499999999</v>
      </c>
      <c r="R500" t="s">
        <v>26</v>
      </c>
      <c r="S500" t="s">
        <v>27</v>
      </c>
      <c r="T500" t="s">
        <v>842</v>
      </c>
      <c r="V500" s="3">
        <f t="shared" si="24"/>
        <v>4513331440068.1475</v>
      </c>
      <c r="W500" s="3">
        <f t="shared" si="25"/>
        <v>704643889119711.25</v>
      </c>
      <c r="X500" s="3" t="str">
        <f>VLOOKUP(C500,[1]Mapping!$A:$B,2,FALSE)</f>
        <v>JCAPAL INDEX</v>
      </c>
      <c r="Y500" s="3">
        <f t="shared" si="26"/>
        <v>6.4051239353065358E-3</v>
      </c>
      <c r="Z500" s="3" t="e">
        <f>MATCH(Y500,[2]Sheet1!$P:$P,0)</f>
        <v>#N/A</v>
      </c>
    </row>
    <row r="501" spans="1:26" hidden="1" x14ac:dyDescent="0.35">
      <c r="A501">
        <v>25600085</v>
      </c>
      <c r="B501">
        <v>1000145</v>
      </c>
      <c r="C501" t="s">
        <v>808</v>
      </c>
      <c r="D501" t="s">
        <v>809</v>
      </c>
      <c r="E501" t="s">
        <v>321</v>
      </c>
      <c r="F501" t="s">
        <v>322</v>
      </c>
      <c r="G501">
        <v>677</v>
      </c>
      <c r="H501" t="s">
        <v>73</v>
      </c>
      <c r="I501" t="s">
        <v>74</v>
      </c>
      <c r="J501" t="s">
        <v>25</v>
      </c>
      <c r="K501">
        <v>143693427</v>
      </c>
      <c r="L501">
        <v>599339362.01095295</v>
      </c>
      <c r="M501">
        <v>2911</v>
      </c>
      <c r="N501">
        <v>121.41661000000001</v>
      </c>
      <c r="O501">
        <v>121.082933</v>
      </c>
      <c r="P501">
        <v>124.12773300000001</v>
      </c>
      <c r="Q501">
        <v>121.41661000000001</v>
      </c>
      <c r="R501" t="s">
        <v>26</v>
      </c>
      <c r="S501" t="s">
        <v>27</v>
      </c>
      <c r="T501" t="s">
        <v>843</v>
      </c>
      <c r="V501" s="3">
        <f t="shared" si="24"/>
        <v>1744676882813.884</v>
      </c>
      <c r="W501" s="3">
        <f t="shared" si="25"/>
        <v>704643889119711.25</v>
      </c>
      <c r="X501" s="3" t="str">
        <f>VLOOKUP(C501,[1]Mapping!$A:$B,2,FALSE)</f>
        <v>JCAPAL INDEX</v>
      </c>
      <c r="Y501" s="3">
        <f t="shared" si="26"/>
        <v>2.4759696490002235E-3</v>
      </c>
      <c r="Z501" s="3" t="e">
        <f>MATCH(Y501,[2]Sheet1!$P:$P,0)</f>
        <v>#N/A</v>
      </c>
    </row>
    <row r="502" spans="1:26" hidden="1" x14ac:dyDescent="0.35">
      <c r="A502">
        <v>25600086</v>
      </c>
      <c r="B502">
        <v>1000145</v>
      </c>
      <c r="C502" t="s">
        <v>808</v>
      </c>
      <c r="D502" t="s">
        <v>809</v>
      </c>
      <c r="E502" t="s">
        <v>321</v>
      </c>
      <c r="F502" t="s">
        <v>322</v>
      </c>
      <c r="G502">
        <v>717</v>
      </c>
      <c r="H502" t="s">
        <v>463</v>
      </c>
      <c r="I502" t="s">
        <v>464</v>
      </c>
      <c r="J502" t="s">
        <v>25</v>
      </c>
      <c r="K502">
        <v>143693427</v>
      </c>
      <c r="L502">
        <v>20780262.423999999</v>
      </c>
      <c r="M502">
        <v>14000</v>
      </c>
      <c r="N502">
        <v>20.246136</v>
      </c>
      <c r="O502">
        <v>19.886043999999998</v>
      </c>
      <c r="P502">
        <v>20.824597000000001</v>
      </c>
      <c r="Q502">
        <v>20.246136</v>
      </c>
      <c r="R502" t="s">
        <v>26</v>
      </c>
      <c r="S502" t="s">
        <v>27</v>
      </c>
      <c r="T502" t="s">
        <v>844</v>
      </c>
      <c r="V502" s="3">
        <f t="shared" si="24"/>
        <v>290923673936</v>
      </c>
      <c r="W502" s="3">
        <f t="shared" si="25"/>
        <v>704643889119711.25</v>
      </c>
      <c r="X502" s="3" t="str">
        <f>VLOOKUP(C502,[1]Mapping!$A:$B,2,FALSE)</f>
        <v>JCAPAL INDEX</v>
      </c>
      <c r="Y502" s="3">
        <f t="shared" si="26"/>
        <v>4.1286624127180257E-4</v>
      </c>
      <c r="Z502" s="3" t="e">
        <f>MATCH(Y502,[2]Sheet1!$P:$P,0)</f>
        <v>#N/A</v>
      </c>
    </row>
    <row r="503" spans="1:26" hidden="1" x14ac:dyDescent="0.35">
      <c r="A503">
        <v>25600087</v>
      </c>
      <c r="B503">
        <v>1000145</v>
      </c>
      <c r="C503" t="s">
        <v>808</v>
      </c>
      <c r="D503" t="s">
        <v>809</v>
      </c>
      <c r="E503" t="s">
        <v>321</v>
      </c>
      <c r="F503" t="s">
        <v>322</v>
      </c>
      <c r="G503">
        <v>730</v>
      </c>
      <c r="H503" t="s">
        <v>76</v>
      </c>
      <c r="I503" t="s">
        <v>77</v>
      </c>
      <c r="J503" t="s">
        <v>25</v>
      </c>
      <c r="K503">
        <v>143693427</v>
      </c>
      <c r="L503">
        <v>320440715.91869998</v>
      </c>
      <c r="M503">
        <v>13218</v>
      </c>
      <c r="N503">
        <v>294.765423</v>
      </c>
      <c r="O503">
        <v>286.78191399999997</v>
      </c>
      <c r="P503">
        <v>295.03302600000001</v>
      </c>
      <c r="Q503">
        <v>294.765423</v>
      </c>
      <c r="R503" t="s">
        <v>26</v>
      </c>
      <c r="S503" t="s">
        <v>27</v>
      </c>
      <c r="T503" t="s">
        <v>845</v>
      </c>
      <c r="V503" s="3">
        <f t="shared" si="24"/>
        <v>4235585383013.3765</v>
      </c>
      <c r="W503" s="3">
        <f t="shared" si="25"/>
        <v>704643889119711.25</v>
      </c>
      <c r="X503" s="3" t="str">
        <f>VLOOKUP(C503,[1]Mapping!$A:$B,2,FALSE)</f>
        <v>JCAPAL INDEX</v>
      </c>
      <c r="Y503" s="3">
        <f t="shared" si="26"/>
        <v>6.0109587955197562E-3</v>
      </c>
      <c r="Z503" s="3" t="e">
        <f>MATCH(Y503,[2]Sheet1!$P:$P,0)</f>
        <v>#N/A</v>
      </c>
    </row>
    <row r="504" spans="1:26" hidden="1" x14ac:dyDescent="0.35">
      <c r="A504">
        <v>25600088</v>
      </c>
      <c r="B504">
        <v>1000145</v>
      </c>
      <c r="C504" t="s">
        <v>808</v>
      </c>
      <c r="D504" t="s">
        <v>809</v>
      </c>
      <c r="E504" t="s">
        <v>321</v>
      </c>
      <c r="F504" t="s">
        <v>322</v>
      </c>
      <c r="G504">
        <v>762</v>
      </c>
      <c r="H504" t="s">
        <v>467</v>
      </c>
      <c r="I504" t="s">
        <v>468</v>
      </c>
      <c r="J504" t="s">
        <v>25</v>
      </c>
      <c r="K504">
        <v>143693427</v>
      </c>
      <c r="L504">
        <v>529448625.55659002</v>
      </c>
      <c r="M504">
        <v>2661</v>
      </c>
      <c r="N504">
        <v>98.046431999999996</v>
      </c>
      <c r="O504">
        <v>94.177633</v>
      </c>
      <c r="P504">
        <v>98.672809000000001</v>
      </c>
      <c r="Q504">
        <v>98.046431999999996</v>
      </c>
      <c r="R504" t="s">
        <v>26</v>
      </c>
      <c r="S504" t="s">
        <v>27</v>
      </c>
      <c r="T504" t="s">
        <v>846</v>
      </c>
      <c r="V504" s="3">
        <f t="shared" si="24"/>
        <v>1408862792606.0859</v>
      </c>
      <c r="W504" s="3">
        <f t="shared" si="25"/>
        <v>704643889119711.25</v>
      </c>
      <c r="X504" s="3" t="str">
        <f>VLOOKUP(C504,[1]Mapping!$A:$B,2,FALSE)</f>
        <v>JCAPAL INDEX</v>
      </c>
      <c r="Y504" s="3">
        <f t="shared" si="26"/>
        <v>1.9993968788491624E-3</v>
      </c>
      <c r="Z504" s="3" t="e">
        <f>MATCH(Y504,[2]Sheet1!$P:$P,0)</f>
        <v>#N/A</v>
      </c>
    </row>
    <row r="505" spans="1:26" hidden="1" x14ac:dyDescent="0.35">
      <c r="A505">
        <v>25600089</v>
      </c>
      <c r="B505">
        <v>1000145</v>
      </c>
      <c r="C505" t="s">
        <v>808</v>
      </c>
      <c r="D505" t="s">
        <v>809</v>
      </c>
      <c r="E505" t="s">
        <v>321</v>
      </c>
      <c r="F505" t="s">
        <v>322</v>
      </c>
      <c r="G505">
        <v>780</v>
      </c>
      <c r="H505" t="s">
        <v>352</v>
      </c>
      <c r="I505" t="s">
        <v>353</v>
      </c>
      <c r="J505" t="s">
        <v>25</v>
      </c>
      <c r="K505">
        <v>143693427</v>
      </c>
      <c r="L505">
        <v>471575897.86694402</v>
      </c>
      <c r="M505">
        <v>27721</v>
      </c>
      <c r="N505">
        <v>909.753197</v>
      </c>
      <c r="O505">
        <v>885.927187</v>
      </c>
      <c r="P505">
        <v>912.80528900000002</v>
      </c>
      <c r="Q505">
        <v>909.753197</v>
      </c>
      <c r="R505" t="s">
        <v>26</v>
      </c>
      <c r="S505" t="s">
        <v>27</v>
      </c>
      <c r="T505" t="s">
        <v>847</v>
      </c>
      <c r="V505" s="3">
        <f t="shared" si="24"/>
        <v>13072555464769.555</v>
      </c>
      <c r="W505" s="3">
        <f t="shared" si="25"/>
        <v>704643889119711.25</v>
      </c>
      <c r="X505" s="3" t="str">
        <f>VLOOKUP(C505,[1]Mapping!$A:$B,2,FALSE)</f>
        <v>JCAPAL INDEX</v>
      </c>
      <c r="Y505" s="3">
        <f t="shared" si="26"/>
        <v>1.8552002886309954E-2</v>
      </c>
      <c r="Z505" s="3" t="e">
        <f>MATCH(Y505,[2]Sheet1!$P:$P,0)</f>
        <v>#N/A</v>
      </c>
    </row>
    <row r="506" spans="1:26" hidden="1" x14ac:dyDescent="0.35">
      <c r="A506">
        <v>25600090</v>
      </c>
      <c r="B506">
        <v>1000145</v>
      </c>
      <c r="C506" t="s">
        <v>808</v>
      </c>
      <c r="D506" t="s">
        <v>809</v>
      </c>
      <c r="E506" t="s">
        <v>321</v>
      </c>
      <c r="F506" t="s">
        <v>322</v>
      </c>
      <c r="G506">
        <v>1172</v>
      </c>
      <c r="H506" t="s">
        <v>50</v>
      </c>
      <c r="I506" t="s">
        <v>51</v>
      </c>
      <c r="J506" t="s">
        <v>25</v>
      </c>
      <c r="K506">
        <v>143693427</v>
      </c>
      <c r="L506">
        <v>5086913708.3148403</v>
      </c>
      <c r="M506">
        <v>7667</v>
      </c>
      <c r="N506">
        <v>2714.2067809999999</v>
      </c>
      <c r="O506">
        <v>2628.5359790000002</v>
      </c>
      <c r="P506">
        <v>2724.473117</v>
      </c>
      <c r="Q506">
        <v>2714.2067809999999</v>
      </c>
      <c r="R506" t="s">
        <v>26</v>
      </c>
      <c r="S506" t="s">
        <v>27</v>
      </c>
      <c r="T506" t="s">
        <v>848</v>
      </c>
      <c r="V506" s="3">
        <f t="shared" si="24"/>
        <v>39001367401649.883</v>
      </c>
      <c r="W506" s="3">
        <f t="shared" si="25"/>
        <v>704643889119711.25</v>
      </c>
      <c r="X506" s="3" t="str">
        <f>VLOOKUP(C506,[1]Mapping!$A:$B,2,FALSE)</f>
        <v>JCAPAL INDEX</v>
      </c>
      <c r="Y506" s="3">
        <f t="shared" si="26"/>
        <v>5.5349046523873249E-2</v>
      </c>
      <c r="Z506" s="3" t="e">
        <f>MATCH(Y506,[2]Sheet1!$P:$P,0)</f>
        <v>#N/A</v>
      </c>
    </row>
    <row r="507" spans="1:26" hidden="1" x14ac:dyDescent="0.35">
      <c r="A507">
        <v>25600091</v>
      </c>
      <c r="B507">
        <v>1000145</v>
      </c>
      <c r="C507" t="s">
        <v>808</v>
      </c>
      <c r="D507" t="s">
        <v>809</v>
      </c>
      <c r="E507" t="s">
        <v>321</v>
      </c>
      <c r="F507" t="s">
        <v>322</v>
      </c>
      <c r="G507">
        <v>1181</v>
      </c>
      <c r="H507" t="s">
        <v>220</v>
      </c>
      <c r="I507" t="s">
        <v>221</v>
      </c>
      <c r="J507" t="s">
        <v>25</v>
      </c>
      <c r="K507">
        <v>143693427</v>
      </c>
      <c r="L507">
        <v>252213743.873824</v>
      </c>
      <c r="M507">
        <v>21550</v>
      </c>
      <c r="N507">
        <v>378.25015999999999</v>
      </c>
      <c r="O507">
        <v>370.94844000000001</v>
      </c>
      <c r="P507">
        <v>379.654337</v>
      </c>
      <c r="Q507">
        <v>378.25015999999999</v>
      </c>
      <c r="R507" t="s">
        <v>26</v>
      </c>
      <c r="S507" t="s">
        <v>27</v>
      </c>
      <c r="T507" t="s">
        <v>849</v>
      </c>
      <c r="V507" s="3">
        <f t="shared" si="24"/>
        <v>5435206180480.9072</v>
      </c>
      <c r="W507" s="3">
        <f t="shared" si="25"/>
        <v>704643889119711.25</v>
      </c>
      <c r="X507" s="3" t="str">
        <f>VLOOKUP(C507,[1]Mapping!$A:$B,2,FALSE)</f>
        <v>JCAPAL INDEX</v>
      </c>
      <c r="Y507" s="3">
        <f t="shared" si="26"/>
        <v>7.7134085236599918E-3</v>
      </c>
      <c r="Z507" s="3" t="e">
        <f>MATCH(Y507,[2]Sheet1!$P:$P,0)</f>
        <v>#N/A</v>
      </c>
    </row>
    <row r="508" spans="1:26" hidden="1" x14ac:dyDescent="0.35">
      <c r="A508">
        <v>25600092</v>
      </c>
      <c r="B508">
        <v>1000145</v>
      </c>
      <c r="C508" t="s">
        <v>808</v>
      </c>
      <c r="D508" t="s">
        <v>809</v>
      </c>
      <c r="E508" t="s">
        <v>321</v>
      </c>
      <c r="F508" t="s">
        <v>322</v>
      </c>
      <c r="G508">
        <v>1201</v>
      </c>
      <c r="H508" t="s">
        <v>473</v>
      </c>
      <c r="I508" t="s">
        <v>474</v>
      </c>
      <c r="J508" t="s">
        <v>25</v>
      </c>
      <c r="K508">
        <v>143693427</v>
      </c>
      <c r="L508">
        <v>175444173.736224</v>
      </c>
      <c r="M508">
        <v>981</v>
      </c>
      <c r="N508">
        <v>11.977634</v>
      </c>
      <c r="O508">
        <v>11.977634</v>
      </c>
      <c r="P508">
        <v>12.148569</v>
      </c>
      <c r="Q508">
        <v>11.977634</v>
      </c>
      <c r="R508" t="s">
        <v>26</v>
      </c>
      <c r="S508" t="s">
        <v>27</v>
      </c>
      <c r="T508" t="s">
        <v>850</v>
      </c>
      <c r="V508" s="3">
        <f t="shared" si="24"/>
        <v>172110734435.23575</v>
      </c>
      <c r="W508" s="3">
        <f t="shared" si="25"/>
        <v>704643889119711.25</v>
      </c>
      <c r="X508" s="3" t="str">
        <f>VLOOKUP(C508,[1]Mapping!$A:$B,2,FALSE)</f>
        <v>JCAPAL INDEX</v>
      </c>
      <c r="Y508" s="3">
        <f t="shared" si="26"/>
        <v>2.4425207837997165E-4</v>
      </c>
      <c r="Z508" s="3" t="e">
        <f>MATCH(Y508,[2]Sheet1!$P:$P,0)</f>
        <v>#N/A</v>
      </c>
    </row>
    <row r="509" spans="1:26" hidden="1" x14ac:dyDescent="0.35">
      <c r="A509">
        <v>25600093</v>
      </c>
      <c r="B509">
        <v>1000145</v>
      </c>
      <c r="C509" t="s">
        <v>808</v>
      </c>
      <c r="D509" t="s">
        <v>809</v>
      </c>
      <c r="E509" t="s">
        <v>321</v>
      </c>
      <c r="F509" t="s">
        <v>322</v>
      </c>
      <c r="G509">
        <v>1294</v>
      </c>
      <c r="H509" t="s">
        <v>286</v>
      </c>
      <c r="I509" t="s">
        <v>287</v>
      </c>
      <c r="J509" t="s">
        <v>25</v>
      </c>
      <c r="K509">
        <v>143693427</v>
      </c>
      <c r="L509">
        <v>339308307.131706</v>
      </c>
      <c r="M509">
        <v>23791</v>
      </c>
      <c r="N509">
        <v>561.78519100000005</v>
      </c>
      <c r="O509">
        <v>546.74348699999996</v>
      </c>
      <c r="P509">
        <v>562.18661799999995</v>
      </c>
      <c r="Q509">
        <v>561.78519100000005</v>
      </c>
      <c r="R509" t="s">
        <v>26</v>
      </c>
      <c r="S509" t="s">
        <v>27</v>
      </c>
      <c r="T509" t="s">
        <v>851</v>
      </c>
      <c r="V509" s="3">
        <f t="shared" si="24"/>
        <v>8072483934970.417</v>
      </c>
      <c r="W509" s="3">
        <f t="shared" si="25"/>
        <v>704643889119711.25</v>
      </c>
      <c r="X509" s="3" t="str">
        <f>VLOOKUP(C509,[1]Mapping!$A:$B,2,FALSE)</f>
        <v>JCAPAL INDEX</v>
      </c>
      <c r="Y509" s="3">
        <f t="shared" si="26"/>
        <v>1.1456118558063576E-2</v>
      </c>
      <c r="Z509" s="3" t="e">
        <f>MATCH(Y509,[2]Sheet1!$P:$P,0)</f>
        <v>#N/A</v>
      </c>
    </row>
    <row r="510" spans="1:26" hidden="1" x14ac:dyDescent="0.35">
      <c r="A510">
        <v>25600094</v>
      </c>
      <c r="B510">
        <v>1000145</v>
      </c>
      <c r="C510" t="s">
        <v>808</v>
      </c>
      <c r="D510" t="s">
        <v>809</v>
      </c>
      <c r="E510" t="s">
        <v>321</v>
      </c>
      <c r="F510" t="s">
        <v>322</v>
      </c>
      <c r="G510">
        <v>1415</v>
      </c>
      <c r="H510" t="s">
        <v>358</v>
      </c>
      <c r="I510" t="s">
        <v>359</v>
      </c>
      <c r="J510" t="s">
        <v>25</v>
      </c>
      <c r="K510">
        <v>143693427</v>
      </c>
      <c r="L510">
        <v>386677199.425668</v>
      </c>
      <c r="M510">
        <v>11380</v>
      </c>
      <c r="N510">
        <v>306.23436400000003</v>
      </c>
      <c r="O510">
        <v>304.61977200000001</v>
      </c>
      <c r="P510">
        <v>310.513034</v>
      </c>
      <c r="Q510">
        <v>306.23436400000003</v>
      </c>
      <c r="R510" t="s">
        <v>26</v>
      </c>
      <c r="S510" t="s">
        <v>27</v>
      </c>
      <c r="T510" t="s">
        <v>852</v>
      </c>
      <c r="V510" s="3">
        <f t="shared" si="24"/>
        <v>4400386529464.1016</v>
      </c>
      <c r="W510" s="3">
        <f t="shared" si="25"/>
        <v>704643889119711.25</v>
      </c>
      <c r="X510" s="3" t="str">
        <f>VLOOKUP(C510,[1]Mapping!$A:$B,2,FALSE)</f>
        <v>JCAPAL INDEX</v>
      </c>
      <c r="Y510" s="3">
        <f t="shared" si="26"/>
        <v>6.2448374241368381E-3</v>
      </c>
      <c r="Z510" s="3" t="e">
        <f>MATCH(Y510,[2]Sheet1!$P:$P,0)</f>
        <v>#N/A</v>
      </c>
    </row>
    <row r="511" spans="1:26" hidden="1" x14ac:dyDescent="0.35">
      <c r="A511">
        <v>25600095</v>
      </c>
      <c r="B511">
        <v>1000145</v>
      </c>
      <c r="C511" t="s">
        <v>808</v>
      </c>
      <c r="D511" t="s">
        <v>809</v>
      </c>
      <c r="E511" t="s">
        <v>321</v>
      </c>
      <c r="F511" t="s">
        <v>322</v>
      </c>
      <c r="G511">
        <v>1430</v>
      </c>
      <c r="H511" t="s">
        <v>34</v>
      </c>
      <c r="I511" t="s">
        <v>35</v>
      </c>
      <c r="J511" t="s">
        <v>25</v>
      </c>
      <c r="K511">
        <v>143693427</v>
      </c>
      <c r="L511">
        <v>499422641.60668802</v>
      </c>
      <c r="M511">
        <v>744</v>
      </c>
      <c r="N511">
        <v>25.858554999999999</v>
      </c>
      <c r="O511">
        <v>25.580506</v>
      </c>
      <c r="P511">
        <v>25.997579000000002</v>
      </c>
      <c r="Q511">
        <v>25.858554999999999</v>
      </c>
      <c r="R511" t="s">
        <v>26</v>
      </c>
      <c r="S511" t="s">
        <v>27</v>
      </c>
      <c r="T511" t="s">
        <v>853</v>
      </c>
      <c r="V511" s="3">
        <f t="shared" si="24"/>
        <v>371570445355.37592</v>
      </c>
      <c r="W511" s="3">
        <f t="shared" si="25"/>
        <v>704643889119711.25</v>
      </c>
      <c r="X511" s="3" t="str">
        <f>VLOOKUP(C511,[1]Mapping!$A:$B,2,FALSE)</f>
        <v>JCAPAL INDEX</v>
      </c>
      <c r="Y511" s="3">
        <f t="shared" si="26"/>
        <v>5.2731663623673344E-4</v>
      </c>
      <c r="Z511" s="3" t="e">
        <f>MATCH(Y511,[2]Sheet1!$P:$P,0)</f>
        <v>#N/A</v>
      </c>
    </row>
    <row r="512" spans="1:26" hidden="1" x14ac:dyDescent="0.35">
      <c r="A512">
        <v>25600096</v>
      </c>
      <c r="B512">
        <v>1000145</v>
      </c>
      <c r="C512" t="s">
        <v>808</v>
      </c>
      <c r="D512" t="s">
        <v>809</v>
      </c>
      <c r="E512" t="s">
        <v>321</v>
      </c>
      <c r="F512" t="s">
        <v>322</v>
      </c>
      <c r="G512">
        <v>1434</v>
      </c>
      <c r="H512" t="s">
        <v>479</v>
      </c>
      <c r="I512" t="s">
        <v>480</v>
      </c>
      <c r="J512" t="s">
        <v>25</v>
      </c>
      <c r="K512">
        <v>143693427</v>
      </c>
      <c r="L512">
        <v>52125535.434100002</v>
      </c>
      <c r="M512">
        <v>17650</v>
      </c>
      <c r="N512">
        <v>64.026289000000006</v>
      </c>
      <c r="O512">
        <v>62.655074999999997</v>
      </c>
      <c r="P512">
        <v>64.269334999999998</v>
      </c>
      <c r="Q512">
        <v>64.026289000000006</v>
      </c>
      <c r="R512" t="s">
        <v>26</v>
      </c>
      <c r="S512" t="s">
        <v>27</v>
      </c>
      <c r="T512" t="s">
        <v>854</v>
      </c>
      <c r="V512" s="3">
        <f t="shared" si="24"/>
        <v>920015700411.86499</v>
      </c>
      <c r="W512" s="3">
        <f t="shared" si="25"/>
        <v>704643889119711.25</v>
      </c>
      <c r="X512" s="3" t="str">
        <f>VLOOKUP(C512,[1]Mapping!$A:$B,2,FALSE)</f>
        <v>JCAPAL INDEX</v>
      </c>
      <c r="Y512" s="3">
        <f t="shared" si="26"/>
        <v>1.3056463195348373E-3</v>
      </c>
      <c r="Z512" s="3" t="e">
        <f>MATCH(Y512,[2]Sheet1!$P:$P,0)</f>
        <v>#N/A</v>
      </c>
    </row>
    <row r="513" spans="1:26" hidden="1" x14ac:dyDescent="0.35">
      <c r="A513">
        <v>25600097</v>
      </c>
      <c r="B513">
        <v>1000145</v>
      </c>
      <c r="C513" t="s">
        <v>808</v>
      </c>
      <c r="D513" t="s">
        <v>809</v>
      </c>
      <c r="E513" t="s">
        <v>321</v>
      </c>
      <c r="F513" t="s">
        <v>322</v>
      </c>
      <c r="G513">
        <v>1732</v>
      </c>
      <c r="H513" t="s">
        <v>195</v>
      </c>
      <c r="I513" t="s">
        <v>196</v>
      </c>
      <c r="J513" t="s">
        <v>25</v>
      </c>
      <c r="K513">
        <v>143693427</v>
      </c>
      <c r="L513">
        <v>116633376.507034</v>
      </c>
      <c r="M513">
        <v>558311</v>
      </c>
      <c r="N513">
        <v>4531.7102130000003</v>
      </c>
      <c r="O513">
        <v>4470.5093859999997</v>
      </c>
      <c r="P513">
        <v>4557.1645619999999</v>
      </c>
      <c r="Q513">
        <v>4531.7102130000003</v>
      </c>
      <c r="R513" t="s">
        <v>26</v>
      </c>
      <c r="S513" t="s">
        <v>27</v>
      </c>
      <c r="T513" t="s">
        <v>855</v>
      </c>
      <c r="V513" s="3">
        <f t="shared" si="24"/>
        <v>65117697071018.664</v>
      </c>
      <c r="W513" s="3">
        <f t="shared" si="25"/>
        <v>704643889119711.25</v>
      </c>
      <c r="X513" s="3" t="str">
        <f>VLOOKUP(C513,[1]Mapping!$A:$B,2,FALSE)</f>
        <v>JCAPAL INDEX</v>
      </c>
      <c r="Y513" s="3">
        <f t="shared" si="26"/>
        <v>9.241220718222376E-2</v>
      </c>
      <c r="Z513" s="3" t="e">
        <f>MATCH(Y513,[2]Sheet1!$P:$P,0)</f>
        <v>#N/A</v>
      </c>
    </row>
    <row r="514" spans="1:26" hidden="1" x14ac:dyDescent="0.35">
      <c r="A514">
        <v>25600098</v>
      </c>
      <c r="B514">
        <v>1000145</v>
      </c>
      <c r="C514" t="s">
        <v>808</v>
      </c>
      <c r="D514" t="s">
        <v>809</v>
      </c>
      <c r="E514" t="s">
        <v>321</v>
      </c>
      <c r="F514" t="s">
        <v>322</v>
      </c>
      <c r="G514">
        <v>1750</v>
      </c>
      <c r="H514" t="s">
        <v>483</v>
      </c>
      <c r="I514" t="s">
        <v>484</v>
      </c>
      <c r="J514" t="s">
        <v>25</v>
      </c>
      <c r="K514">
        <v>143693427</v>
      </c>
      <c r="L514">
        <v>81295315.436608002</v>
      </c>
      <c r="M514">
        <v>6001</v>
      </c>
      <c r="N514">
        <v>33.950974000000002</v>
      </c>
      <c r="O514">
        <v>33.803877999999997</v>
      </c>
      <c r="P514">
        <v>34.511071999999999</v>
      </c>
      <c r="Q514">
        <v>33.950974000000002</v>
      </c>
      <c r="R514" t="s">
        <v>26</v>
      </c>
      <c r="S514" t="s">
        <v>27</v>
      </c>
      <c r="T514" t="s">
        <v>856</v>
      </c>
      <c r="V514" s="3">
        <f t="shared" si="24"/>
        <v>487853187935.08459</v>
      </c>
      <c r="W514" s="3">
        <f t="shared" si="25"/>
        <v>704643889119711.25</v>
      </c>
      <c r="X514" s="3" t="str">
        <f>VLOOKUP(C514,[1]Mapping!$A:$B,2,FALSE)</f>
        <v>JCAPAL INDEX</v>
      </c>
      <c r="Y514" s="3">
        <f t="shared" si="26"/>
        <v>6.9234005356172716E-4</v>
      </c>
      <c r="Z514" s="3" t="e">
        <f>MATCH(Y514,[2]Sheet1!$P:$P,0)</f>
        <v>#N/A</v>
      </c>
    </row>
    <row r="515" spans="1:26" hidden="1" x14ac:dyDescent="0.35">
      <c r="A515">
        <v>25600099</v>
      </c>
      <c r="B515">
        <v>1000145</v>
      </c>
      <c r="C515" t="s">
        <v>808</v>
      </c>
      <c r="D515" t="s">
        <v>809</v>
      </c>
      <c r="E515" t="s">
        <v>321</v>
      </c>
      <c r="F515" t="s">
        <v>322</v>
      </c>
      <c r="G515">
        <v>1762</v>
      </c>
      <c r="H515" t="s">
        <v>486</v>
      </c>
      <c r="I515" t="s">
        <v>487</v>
      </c>
      <c r="J515" t="s">
        <v>25</v>
      </c>
      <c r="K515">
        <v>143693427</v>
      </c>
      <c r="L515">
        <v>196245857.25920001</v>
      </c>
      <c r="M515">
        <v>6237</v>
      </c>
      <c r="N515">
        <v>85.180334000000002</v>
      </c>
      <c r="O515">
        <v>84.142381999999998</v>
      </c>
      <c r="P515">
        <v>86.190971000000005</v>
      </c>
      <c r="Q515">
        <v>85.180334000000002</v>
      </c>
      <c r="R515" t="s">
        <v>26</v>
      </c>
      <c r="S515" t="s">
        <v>27</v>
      </c>
      <c r="T515" t="s">
        <v>857</v>
      </c>
      <c r="V515" s="3">
        <f t="shared" si="24"/>
        <v>1223985411725.6304</v>
      </c>
      <c r="W515" s="3">
        <f t="shared" si="25"/>
        <v>704643889119711.25</v>
      </c>
      <c r="X515" s="3" t="str">
        <f>VLOOKUP(C515,[1]Mapping!$A:$B,2,FALSE)</f>
        <v>JCAPAL INDEX</v>
      </c>
      <c r="Y515" s="3">
        <f t="shared" si="26"/>
        <v>1.7370269303757329E-3</v>
      </c>
      <c r="Z515" s="3" t="e">
        <f>MATCH(Y515,[2]Sheet1!$P:$P,0)</f>
        <v>#N/A</v>
      </c>
    </row>
    <row r="516" spans="1:26" hidden="1" x14ac:dyDescent="0.35">
      <c r="A516">
        <v>25600100</v>
      </c>
      <c r="B516">
        <v>1000145</v>
      </c>
      <c r="C516" t="s">
        <v>808</v>
      </c>
      <c r="D516" t="s">
        <v>809</v>
      </c>
      <c r="E516" t="s">
        <v>321</v>
      </c>
      <c r="F516" t="s">
        <v>322</v>
      </c>
      <c r="G516">
        <v>1764</v>
      </c>
      <c r="H516" t="s">
        <v>223</v>
      </c>
      <c r="I516" t="s">
        <v>224</v>
      </c>
      <c r="J516" t="s">
        <v>25</v>
      </c>
      <c r="K516">
        <v>143693427</v>
      </c>
      <c r="L516">
        <v>2486198421.0702901</v>
      </c>
      <c r="M516">
        <v>185</v>
      </c>
      <c r="N516">
        <v>32.008889000000003</v>
      </c>
      <c r="O516">
        <v>30.624721000000001</v>
      </c>
      <c r="P516">
        <v>32.008889000000003</v>
      </c>
      <c r="Q516">
        <v>32.008889000000003</v>
      </c>
      <c r="R516" t="s">
        <v>26</v>
      </c>
      <c r="S516" t="s">
        <v>27</v>
      </c>
      <c r="T516" t="s">
        <v>858</v>
      </c>
      <c r="V516" s="3">
        <f t="shared" si="24"/>
        <v>459946707898.00366</v>
      </c>
      <c r="W516" s="3">
        <f t="shared" si="25"/>
        <v>704643889119711.25</v>
      </c>
      <c r="X516" s="3" t="str">
        <f>VLOOKUP(C516,[1]Mapping!$A:$B,2,FALSE)</f>
        <v>JCAPAL INDEX</v>
      </c>
      <c r="Y516" s="3">
        <f t="shared" si="26"/>
        <v>6.5273638925982902E-4</v>
      </c>
      <c r="Z516" s="3" t="e">
        <f>MATCH(Y516,[2]Sheet1!$P:$P,0)</f>
        <v>#N/A</v>
      </c>
    </row>
    <row r="517" spans="1:26" hidden="1" x14ac:dyDescent="0.35">
      <c r="A517">
        <v>25600101</v>
      </c>
      <c r="B517">
        <v>1000145</v>
      </c>
      <c r="C517" t="s">
        <v>808</v>
      </c>
      <c r="D517" t="s">
        <v>809</v>
      </c>
      <c r="E517" t="s">
        <v>321</v>
      </c>
      <c r="F517" t="s">
        <v>322</v>
      </c>
      <c r="G517">
        <v>1852</v>
      </c>
      <c r="H517" t="s">
        <v>362</v>
      </c>
      <c r="I517" t="s">
        <v>363</v>
      </c>
      <c r="J517" t="s">
        <v>25</v>
      </c>
      <c r="K517">
        <v>143693427</v>
      </c>
      <c r="L517">
        <v>1805262327.04706</v>
      </c>
      <c r="M517">
        <v>14595</v>
      </c>
      <c r="N517">
        <v>1833.61231</v>
      </c>
      <c r="O517">
        <v>1818.5363609999999</v>
      </c>
      <c r="P517">
        <v>1848.8138919999999</v>
      </c>
      <c r="Q517">
        <v>1833.61231</v>
      </c>
      <c r="R517" t="s">
        <v>26</v>
      </c>
      <c r="S517" t="s">
        <v>27</v>
      </c>
      <c r="T517" t="s">
        <v>859</v>
      </c>
      <c r="V517" s="3">
        <f t="shared" ref="V517:V580" si="27">L517*M517</f>
        <v>26347803663251.84</v>
      </c>
      <c r="W517" s="3">
        <f t="shared" ref="W517:W580" si="28">SUMIF(D:D,D:D,V:V)</f>
        <v>704643889119711.25</v>
      </c>
      <c r="X517" s="3" t="str">
        <f>VLOOKUP(C517,[1]Mapping!$A:$B,2,FALSE)</f>
        <v>JCAPAL INDEX</v>
      </c>
      <c r="Y517" s="3">
        <f t="shared" ref="Y517:Y580" si="29">V517/W517</f>
        <v>3.7391658495991922E-2</v>
      </c>
      <c r="Z517" s="3" t="e">
        <f>MATCH(Y517,[2]Sheet1!$P:$P,0)</f>
        <v>#N/A</v>
      </c>
    </row>
    <row r="518" spans="1:26" hidden="1" x14ac:dyDescent="0.35">
      <c r="A518">
        <v>25600102</v>
      </c>
      <c r="B518">
        <v>1000145</v>
      </c>
      <c r="C518" t="s">
        <v>808</v>
      </c>
      <c r="D518" t="s">
        <v>809</v>
      </c>
      <c r="E518" t="s">
        <v>321</v>
      </c>
      <c r="F518" t="s">
        <v>322</v>
      </c>
      <c r="G518">
        <v>1862</v>
      </c>
      <c r="H518" t="s">
        <v>491</v>
      </c>
      <c r="I518" t="s">
        <v>492</v>
      </c>
      <c r="J518" t="s">
        <v>25</v>
      </c>
      <c r="K518">
        <v>143693427</v>
      </c>
      <c r="L518">
        <v>2573267794.5598001</v>
      </c>
      <c r="M518">
        <v>303</v>
      </c>
      <c r="N518">
        <v>54.261364</v>
      </c>
      <c r="O518">
        <v>53.724122999999999</v>
      </c>
      <c r="P518">
        <v>55.156765999999998</v>
      </c>
      <c r="Q518">
        <v>54.261364</v>
      </c>
      <c r="R518" t="s">
        <v>26</v>
      </c>
      <c r="S518" t="s">
        <v>27</v>
      </c>
      <c r="T518" t="s">
        <v>860</v>
      </c>
      <c r="V518" s="3">
        <f t="shared" si="27"/>
        <v>779700141751.61938</v>
      </c>
      <c r="W518" s="3">
        <f t="shared" si="28"/>
        <v>704643889119711.25</v>
      </c>
      <c r="X518" s="3" t="str">
        <f>VLOOKUP(C518,[1]Mapping!$A:$B,2,FALSE)</f>
        <v>JCAPAL INDEX</v>
      </c>
      <c r="Y518" s="3">
        <f t="shared" si="29"/>
        <v>1.1065165735357097E-3</v>
      </c>
      <c r="Z518" s="3" t="e">
        <f>MATCH(Y518,[2]Sheet1!$P:$P,0)</f>
        <v>#N/A</v>
      </c>
    </row>
    <row r="519" spans="1:26" hidden="1" x14ac:dyDescent="0.35">
      <c r="A519">
        <v>25600103</v>
      </c>
      <c r="B519">
        <v>1000145</v>
      </c>
      <c r="C519" t="s">
        <v>808</v>
      </c>
      <c r="D519" t="s">
        <v>809</v>
      </c>
      <c r="E519" t="s">
        <v>321</v>
      </c>
      <c r="F519" t="s">
        <v>322</v>
      </c>
      <c r="G519">
        <v>1886</v>
      </c>
      <c r="H519" t="s">
        <v>494</v>
      </c>
      <c r="I519" t="s">
        <v>495</v>
      </c>
      <c r="J519" t="s">
        <v>25</v>
      </c>
      <c r="K519">
        <v>143693427</v>
      </c>
      <c r="L519">
        <v>336269520</v>
      </c>
      <c r="M519">
        <v>1775</v>
      </c>
      <c r="N519">
        <v>41.538322000000001</v>
      </c>
      <c r="O519">
        <v>40.859667999999999</v>
      </c>
      <c r="P519">
        <v>41.678733999999999</v>
      </c>
      <c r="Q519">
        <v>41.538322000000001</v>
      </c>
      <c r="R519" t="s">
        <v>26</v>
      </c>
      <c r="S519" t="s">
        <v>27</v>
      </c>
      <c r="T519" t="s">
        <v>861</v>
      </c>
      <c r="V519" s="3">
        <f t="shared" si="27"/>
        <v>596878398000</v>
      </c>
      <c r="W519" s="3">
        <f t="shared" si="28"/>
        <v>704643889119711.25</v>
      </c>
      <c r="X519" s="3" t="str">
        <f>VLOOKUP(C519,[1]Mapping!$A:$B,2,FALSE)</f>
        <v>JCAPAL INDEX</v>
      </c>
      <c r="Y519" s="3">
        <f t="shared" si="29"/>
        <v>8.4706389598533357E-4</v>
      </c>
      <c r="Z519" s="3" t="e">
        <f>MATCH(Y519,[2]Sheet1!$P:$P,0)</f>
        <v>#N/A</v>
      </c>
    </row>
    <row r="520" spans="1:26" hidden="1" x14ac:dyDescent="0.35">
      <c r="A520">
        <v>25600104</v>
      </c>
      <c r="B520">
        <v>1000145</v>
      </c>
      <c r="C520" t="s">
        <v>808</v>
      </c>
      <c r="D520" t="s">
        <v>809</v>
      </c>
      <c r="E520" t="s">
        <v>321</v>
      </c>
      <c r="F520" t="s">
        <v>322</v>
      </c>
      <c r="G520">
        <v>1923</v>
      </c>
      <c r="H520" t="s">
        <v>365</v>
      </c>
      <c r="I520" t="s">
        <v>366</v>
      </c>
      <c r="J520" t="s">
        <v>25</v>
      </c>
      <c r="K520">
        <v>143693427</v>
      </c>
      <c r="L520">
        <v>236728479.27367201</v>
      </c>
      <c r="M520">
        <v>37105</v>
      </c>
      <c r="N520">
        <v>611.28824099999997</v>
      </c>
      <c r="O520">
        <v>602.787372</v>
      </c>
      <c r="P520">
        <v>612.70505200000002</v>
      </c>
      <c r="Q520">
        <v>611.28824099999997</v>
      </c>
      <c r="R520" t="s">
        <v>26</v>
      </c>
      <c r="S520" t="s">
        <v>27</v>
      </c>
      <c r="T520" t="s">
        <v>862</v>
      </c>
      <c r="V520" s="3">
        <f t="shared" si="27"/>
        <v>8783810223449.5996</v>
      </c>
      <c r="W520" s="3">
        <f t="shared" si="28"/>
        <v>704643889119711.25</v>
      </c>
      <c r="X520" s="3" t="str">
        <f>VLOOKUP(C520,[1]Mapping!$A:$B,2,FALSE)</f>
        <v>JCAPAL INDEX</v>
      </c>
      <c r="Y520" s="3">
        <f t="shared" si="29"/>
        <v>1.2465601928972845E-2</v>
      </c>
      <c r="Z520" s="3" t="e">
        <f>MATCH(Y520,[2]Sheet1!$P:$P,0)</f>
        <v>#N/A</v>
      </c>
    </row>
    <row r="521" spans="1:26" hidden="1" x14ac:dyDescent="0.35">
      <c r="A521">
        <v>25600105</v>
      </c>
      <c r="B521">
        <v>1000145</v>
      </c>
      <c r="C521" t="s">
        <v>808</v>
      </c>
      <c r="D521" t="s">
        <v>809</v>
      </c>
      <c r="E521" t="s">
        <v>321</v>
      </c>
      <c r="F521" t="s">
        <v>322</v>
      </c>
      <c r="G521">
        <v>2064</v>
      </c>
      <c r="H521" t="s">
        <v>79</v>
      </c>
      <c r="I521" t="s">
        <v>80</v>
      </c>
      <c r="J521" t="s">
        <v>25</v>
      </c>
      <c r="K521">
        <v>143693427</v>
      </c>
      <c r="L521">
        <v>1358934860.61269</v>
      </c>
      <c r="M521">
        <v>1349</v>
      </c>
      <c r="N521">
        <v>127.577382</v>
      </c>
      <c r="O521">
        <v>125.591374</v>
      </c>
      <c r="P521">
        <v>127.861097</v>
      </c>
      <c r="Q521">
        <v>127.577382</v>
      </c>
      <c r="R521" t="s">
        <v>26</v>
      </c>
      <c r="S521" t="s">
        <v>27</v>
      </c>
      <c r="T521" t="s">
        <v>863</v>
      </c>
      <c r="V521" s="3">
        <f t="shared" si="27"/>
        <v>1833203126966.5188</v>
      </c>
      <c r="W521" s="3">
        <f t="shared" si="28"/>
        <v>704643889119711.25</v>
      </c>
      <c r="X521" s="3" t="str">
        <f>VLOOKUP(C521,[1]Mapping!$A:$B,2,FALSE)</f>
        <v>JCAPAL INDEX</v>
      </c>
      <c r="Y521" s="3">
        <f t="shared" si="29"/>
        <v>2.6016022494095279E-3</v>
      </c>
      <c r="Z521" s="3" t="e">
        <f>MATCH(Y521,[2]Sheet1!$P:$P,0)</f>
        <v>#N/A</v>
      </c>
    </row>
    <row r="522" spans="1:26" hidden="1" x14ac:dyDescent="0.35">
      <c r="A522">
        <v>25600106</v>
      </c>
      <c r="B522">
        <v>1000145</v>
      </c>
      <c r="C522" t="s">
        <v>808</v>
      </c>
      <c r="D522" t="s">
        <v>809</v>
      </c>
      <c r="E522" t="s">
        <v>321</v>
      </c>
      <c r="F522" t="s">
        <v>322</v>
      </c>
      <c r="G522">
        <v>2198</v>
      </c>
      <c r="H522" t="s">
        <v>226</v>
      </c>
      <c r="I522" t="s">
        <v>227</v>
      </c>
      <c r="J522" t="s">
        <v>25</v>
      </c>
      <c r="K522">
        <v>143693427</v>
      </c>
      <c r="L522">
        <v>898671228.05975401</v>
      </c>
      <c r="M522">
        <v>4889</v>
      </c>
      <c r="N522">
        <v>305.76232499999998</v>
      </c>
      <c r="O522">
        <v>297.069143</v>
      </c>
      <c r="P522">
        <v>305.76232499999998</v>
      </c>
      <c r="Q522">
        <v>305.76232499999998</v>
      </c>
      <c r="R522" t="s">
        <v>26</v>
      </c>
      <c r="S522" t="s">
        <v>27</v>
      </c>
      <c r="T522" t="s">
        <v>864</v>
      </c>
      <c r="V522" s="3">
        <f t="shared" si="27"/>
        <v>4393603633984.1372</v>
      </c>
      <c r="W522" s="3">
        <f t="shared" si="28"/>
        <v>704643889119711.25</v>
      </c>
      <c r="X522" s="3" t="str">
        <f>VLOOKUP(C522,[1]Mapping!$A:$B,2,FALSE)</f>
        <v>JCAPAL INDEX</v>
      </c>
      <c r="Y522" s="3">
        <f t="shared" si="29"/>
        <v>6.2352114334985912E-3</v>
      </c>
      <c r="Z522" s="3" t="e">
        <f>MATCH(Y522,[2]Sheet1!$P:$P,0)</f>
        <v>#N/A</v>
      </c>
    </row>
    <row r="523" spans="1:26" hidden="1" x14ac:dyDescent="0.35">
      <c r="A523">
        <v>25600107</v>
      </c>
      <c r="B523">
        <v>1000145</v>
      </c>
      <c r="C523" t="s">
        <v>808</v>
      </c>
      <c r="D523" t="s">
        <v>809</v>
      </c>
      <c r="E523" t="s">
        <v>321</v>
      </c>
      <c r="F523" t="s">
        <v>322</v>
      </c>
      <c r="G523">
        <v>2218</v>
      </c>
      <c r="H523" t="s">
        <v>500</v>
      </c>
      <c r="I523" t="s">
        <v>501</v>
      </c>
      <c r="J523" t="s">
        <v>25</v>
      </c>
      <c r="K523">
        <v>143693427</v>
      </c>
      <c r="L523">
        <v>483042286.74239999</v>
      </c>
      <c r="M523">
        <v>3204</v>
      </c>
      <c r="N523">
        <v>107.70621300000001</v>
      </c>
      <c r="O523">
        <v>107.43728299999999</v>
      </c>
      <c r="P523">
        <v>108.513001</v>
      </c>
      <c r="Q523">
        <v>107.70621300000001</v>
      </c>
      <c r="R523" t="s">
        <v>26</v>
      </c>
      <c r="S523" t="s">
        <v>27</v>
      </c>
      <c r="T523" t="s">
        <v>865</v>
      </c>
      <c r="V523" s="3">
        <f t="shared" si="27"/>
        <v>1547667486722.6497</v>
      </c>
      <c r="W523" s="3">
        <f t="shared" si="28"/>
        <v>704643889119711.25</v>
      </c>
      <c r="X523" s="3" t="str">
        <f>VLOOKUP(C523,[1]Mapping!$A:$B,2,FALSE)</f>
        <v>JCAPAL INDEX</v>
      </c>
      <c r="Y523" s="3">
        <f t="shared" si="29"/>
        <v>2.1963824715149384E-3</v>
      </c>
      <c r="Z523" s="3" t="e">
        <f>MATCH(Y523,[2]Sheet1!$P:$P,0)</f>
        <v>#N/A</v>
      </c>
    </row>
    <row r="524" spans="1:26" hidden="1" x14ac:dyDescent="0.35">
      <c r="A524">
        <v>25600108</v>
      </c>
      <c r="B524">
        <v>1000145</v>
      </c>
      <c r="C524" t="s">
        <v>808</v>
      </c>
      <c r="D524" t="s">
        <v>809</v>
      </c>
      <c r="E524" t="s">
        <v>321</v>
      </c>
      <c r="F524" t="s">
        <v>322</v>
      </c>
      <c r="G524">
        <v>2320</v>
      </c>
      <c r="H524" t="s">
        <v>82</v>
      </c>
      <c r="I524" t="s">
        <v>83</v>
      </c>
      <c r="J524" t="s">
        <v>25</v>
      </c>
      <c r="K524">
        <v>143693427</v>
      </c>
      <c r="L524">
        <v>370870431.41751403</v>
      </c>
      <c r="M524">
        <v>7045</v>
      </c>
      <c r="N524">
        <v>181.83032</v>
      </c>
      <c r="O524">
        <v>177.49426700000001</v>
      </c>
      <c r="P524">
        <v>182.036799</v>
      </c>
      <c r="Q524">
        <v>181.83032</v>
      </c>
      <c r="R524" t="s">
        <v>26</v>
      </c>
      <c r="S524" t="s">
        <v>27</v>
      </c>
      <c r="T524" t="s">
        <v>866</v>
      </c>
      <c r="V524" s="3">
        <f t="shared" si="27"/>
        <v>2612782189336.3862</v>
      </c>
      <c r="W524" s="3">
        <f t="shared" si="28"/>
        <v>704643889119711.25</v>
      </c>
      <c r="X524" s="3" t="str">
        <f>VLOOKUP(C524,[1]Mapping!$A:$B,2,FALSE)</f>
        <v>JCAPAL INDEX</v>
      </c>
      <c r="Y524" s="3">
        <f t="shared" si="29"/>
        <v>3.7079469923459499E-3</v>
      </c>
      <c r="Z524" s="3" t="e">
        <f>MATCH(Y524,[2]Sheet1!$P:$P,0)</f>
        <v>#N/A</v>
      </c>
    </row>
    <row r="525" spans="1:26" hidden="1" x14ac:dyDescent="0.35">
      <c r="A525">
        <v>25600109</v>
      </c>
      <c r="B525">
        <v>1000145</v>
      </c>
      <c r="C525" t="s">
        <v>808</v>
      </c>
      <c r="D525" t="s">
        <v>809</v>
      </c>
      <c r="E525" t="s">
        <v>321</v>
      </c>
      <c r="F525" t="s">
        <v>322</v>
      </c>
      <c r="G525">
        <v>2496</v>
      </c>
      <c r="H525" t="s">
        <v>229</v>
      </c>
      <c r="I525" t="s">
        <v>230</v>
      </c>
      <c r="J525" t="s">
        <v>25</v>
      </c>
      <c r="K525">
        <v>143693427</v>
      </c>
      <c r="L525">
        <v>1751733177.4026</v>
      </c>
      <c r="M525">
        <v>8854</v>
      </c>
      <c r="N525">
        <v>1079.3705649999999</v>
      </c>
      <c r="O525">
        <v>1047.3088459999999</v>
      </c>
      <c r="P525">
        <v>1082.6620720000001</v>
      </c>
      <c r="Q525">
        <v>1079.3705649999999</v>
      </c>
      <c r="R525" t="s">
        <v>26</v>
      </c>
      <c r="S525" t="s">
        <v>27</v>
      </c>
      <c r="T525" t="s">
        <v>867</v>
      </c>
      <c r="V525" s="3">
        <f t="shared" si="27"/>
        <v>15509845552722.621</v>
      </c>
      <c r="W525" s="3">
        <f t="shared" si="28"/>
        <v>704643889119711.25</v>
      </c>
      <c r="X525" s="3" t="str">
        <f>VLOOKUP(C525,[1]Mapping!$A:$B,2,FALSE)</f>
        <v>JCAPAL INDEX</v>
      </c>
      <c r="Y525" s="3">
        <f t="shared" si="29"/>
        <v>2.2010899111178796E-2</v>
      </c>
      <c r="Z525" s="3" t="e">
        <f>MATCH(Y525,[2]Sheet1!$P:$P,0)</f>
        <v>#N/A</v>
      </c>
    </row>
    <row r="526" spans="1:26" hidden="1" x14ac:dyDescent="0.35">
      <c r="A526">
        <v>25600110</v>
      </c>
      <c r="B526">
        <v>1000145</v>
      </c>
      <c r="C526" t="s">
        <v>808</v>
      </c>
      <c r="D526" t="s">
        <v>809</v>
      </c>
      <c r="E526" t="s">
        <v>321</v>
      </c>
      <c r="F526" t="s">
        <v>322</v>
      </c>
      <c r="G526">
        <v>2820</v>
      </c>
      <c r="H526" t="s">
        <v>257</v>
      </c>
      <c r="I526" t="s">
        <v>258</v>
      </c>
      <c r="J526" t="s">
        <v>25</v>
      </c>
      <c r="K526">
        <v>143693427</v>
      </c>
      <c r="L526">
        <v>536504032.80082703</v>
      </c>
      <c r="M526">
        <v>21838</v>
      </c>
      <c r="N526">
        <v>815.359151</v>
      </c>
      <c r="O526">
        <v>798.74431300000003</v>
      </c>
      <c r="P526">
        <v>818.90613900000005</v>
      </c>
      <c r="Q526">
        <v>815.359151</v>
      </c>
      <c r="R526" t="s">
        <v>26</v>
      </c>
      <c r="S526" t="s">
        <v>27</v>
      </c>
      <c r="T526" t="s">
        <v>868</v>
      </c>
      <c r="V526" s="3">
        <f t="shared" si="27"/>
        <v>11716175068304.461</v>
      </c>
      <c r="W526" s="3">
        <f t="shared" si="28"/>
        <v>704643889119711.25</v>
      </c>
      <c r="X526" s="3" t="str">
        <f>VLOOKUP(C526,[1]Mapping!$A:$B,2,FALSE)</f>
        <v>JCAPAL INDEX</v>
      </c>
      <c r="Y526" s="3">
        <f t="shared" si="29"/>
        <v>1.66270867443995E-2</v>
      </c>
      <c r="Z526" s="3" t="e">
        <f>MATCH(Y526,[2]Sheet1!$P:$P,0)</f>
        <v>#N/A</v>
      </c>
    </row>
    <row r="527" spans="1:26" hidden="1" x14ac:dyDescent="0.35">
      <c r="A527">
        <v>25599229</v>
      </c>
      <c r="B527">
        <v>1000145</v>
      </c>
      <c r="C527" t="s">
        <v>808</v>
      </c>
      <c r="D527" t="s">
        <v>809</v>
      </c>
      <c r="E527" t="s">
        <v>321</v>
      </c>
      <c r="F527" t="s">
        <v>322</v>
      </c>
      <c r="G527">
        <v>2896</v>
      </c>
      <c r="H527" t="s">
        <v>85</v>
      </c>
      <c r="I527" t="s">
        <v>86</v>
      </c>
      <c r="J527" t="s">
        <v>25</v>
      </c>
      <c r="K527">
        <v>143693427</v>
      </c>
      <c r="L527">
        <v>6871619548.0548296</v>
      </c>
      <c r="M527">
        <v>480</v>
      </c>
      <c r="N527">
        <v>229.542676</v>
      </c>
      <c r="O527">
        <v>226.195179</v>
      </c>
      <c r="P527">
        <v>231.45553200000001</v>
      </c>
      <c r="Q527">
        <v>229.542676</v>
      </c>
      <c r="R527" t="s">
        <v>26</v>
      </c>
      <c r="S527" t="s">
        <v>27</v>
      </c>
      <c r="T527" t="s">
        <v>869</v>
      </c>
      <c r="V527" s="3">
        <f t="shared" si="27"/>
        <v>3298377383066.3184</v>
      </c>
      <c r="W527" s="3">
        <f t="shared" si="28"/>
        <v>704643889119711.25</v>
      </c>
      <c r="X527" s="3" t="str">
        <f>VLOOKUP(C527,[1]Mapping!$A:$B,2,FALSE)</f>
        <v>JCAPAL INDEX</v>
      </c>
      <c r="Y527" s="3">
        <f t="shared" si="29"/>
        <v>4.6809139112621474E-3</v>
      </c>
      <c r="Z527" s="3" t="e">
        <f>MATCH(Y527,[2]Sheet1!$P:$P,0)</f>
        <v>#N/A</v>
      </c>
    </row>
    <row r="528" spans="1:26" hidden="1" x14ac:dyDescent="0.35">
      <c r="A528">
        <v>25599230</v>
      </c>
      <c r="B528">
        <v>1000145</v>
      </c>
      <c r="C528" t="s">
        <v>808</v>
      </c>
      <c r="D528" t="s">
        <v>809</v>
      </c>
      <c r="E528" t="s">
        <v>321</v>
      </c>
      <c r="F528" t="s">
        <v>322</v>
      </c>
      <c r="G528">
        <v>3167</v>
      </c>
      <c r="H528" t="s">
        <v>56</v>
      </c>
      <c r="I528" t="s">
        <v>57</v>
      </c>
      <c r="J528" t="s">
        <v>25</v>
      </c>
      <c r="K528">
        <v>143693427</v>
      </c>
      <c r="L528">
        <v>497873600.54341799</v>
      </c>
      <c r="M528">
        <v>17350</v>
      </c>
      <c r="N528">
        <v>601.148371</v>
      </c>
      <c r="O528">
        <v>585.90310999999997</v>
      </c>
      <c r="P528">
        <v>601.70274500000005</v>
      </c>
      <c r="Q528">
        <v>601.148371</v>
      </c>
      <c r="R528" t="s">
        <v>26</v>
      </c>
      <c r="S528" t="s">
        <v>27</v>
      </c>
      <c r="T528" t="s">
        <v>870</v>
      </c>
      <c r="V528" s="3">
        <f t="shared" si="27"/>
        <v>8638106969428.3018</v>
      </c>
      <c r="W528" s="3">
        <f t="shared" si="28"/>
        <v>704643889119711.25</v>
      </c>
      <c r="X528" s="3" t="str">
        <f>VLOOKUP(C528,[1]Mapping!$A:$B,2,FALSE)</f>
        <v>JCAPAL INDEX</v>
      </c>
      <c r="Y528" s="3">
        <f t="shared" si="29"/>
        <v>1.2258826199741274E-2</v>
      </c>
      <c r="Z528" s="3" t="e">
        <f>MATCH(Y528,[2]Sheet1!$P:$P,0)</f>
        <v>#N/A</v>
      </c>
    </row>
    <row r="529" spans="1:26" hidden="1" x14ac:dyDescent="0.35">
      <c r="A529">
        <v>25599231</v>
      </c>
      <c r="B529">
        <v>1000145</v>
      </c>
      <c r="C529" t="s">
        <v>808</v>
      </c>
      <c r="D529" t="s">
        <v>809</v>
      </c>
      <c r="E529" t="s">
        <v>321</v>
      </c>
      <c r="F529" t="s">
        <v>322</v>
      </c>
      <c r="G529">
        <v>3440</v>
      </c>
      <c r="H529" t="s">
        <v>508</v>
      </c>
      <c r="I529" t="s">
        <v>509</v>
      </c>
      <c r="J529" t="s">
        <v>25</v>
      </c>
      <c r="K529">
        <v>143693427</v>
      </c>
      <c r="L529">
        <v>38269464.726000004</v>
      </c>
      <c r="M529">
        <v>17407</v>
      </c>
      <c r="N529">
        <v>46.359571000000003</v>
      </c>
      <c r="O529">
        <v>46.327612000000002</v>
      </c>
      <c r="P529">
        <v>46.868256000000002</v>
      </c>
      <c r="Q529">
        <v>46.359571000000003</v>
      </c>
      <c r="R529" t="s">
        <v>26</v>
      </c>
      <c r="S529" t="s">
        <v>27</v>
      </c>
      <c r="T529" t="s">
        <v>871</v>
      </c>
      <c r="V529" s="3">
        <f t="shared" si="27"/>
        <v>666156572485.48206</v>
      </c>
      <c r="W529" s="3">
        <f t="shared" si="28"/>
        <v>704643889119711.25</v>
      </c>
      <c r="X529" s="3" t="str">
        <f>VLOOKUP(C529,[1]Mapping!$A:$B,2,FALSE)</f>
        <v>JCAPAL INDEX</v>
      </c>
      <c r="Y529" s="3">
        <f t="shared" si="29"/>
        <v>9.4538047199655675E-4</v>
      </c>
      <c r="Z529" s="3" t="e">
        <f>MATCH(Y529,[2]Sheet1!$P:$P,0)</f>
        <v>#N/A</v>
      </c>
    </row>
    <row r="530" spans="1:26" hidden="1" x14ac:dyDescent="0.35">
      <c r="A530">
        <v>25599232</v>
      </c>
      <c r="B530">
        <v>1000145</v>
      </c>
      <c r="C530" t="s">
        <v>808</v>
      </c>
      <c r="D530" t="s">
        <v>809</v>
      </c>
      <c r="E530" t="s">
        <v>321</v>
      </c>
      <c r="F530" t="s">
        <v>322</v>
      </c>
      <c r="G530">
        <v>3841</v>
      </c>
      <c r="H530" t="s">
        <v>88</v>
      </c>
      <c r="I530" t="s">
        <v>89</v>
      </c>
      <c r="J530" t="s">
        <v>25</v>
      </c>
      <c r="K530">
        <v>143693427</v>
      </c>
      <c r="L530">
        <v>240945412.88521999</v>
      </c>
      <c r="M530">
        <v>17271</v>
      </c>
      <c r="N530">
        <v>289.60045700000001</v>
      </c>
      <c r="O530">
        <v>287.37031100000002</v>
      </c>
      <c r="P530">
        <v>291.57908400000002</v>
      </c>
      <c r="Q530">
        <v>289.60045700000001</v>
      </c>
      <c r="R530" t="s">
        <v>26</v>
      </c>
      <c r="S530" t="s">
        <v>27</v>
      </c>
      <c r="T530" t="s">
        <v>872</v>
      </c>
      <c r="V530" s="3">
        <f t="shared" si="27"/>
        <v>4161368225940.6343</v>
      </c>
      <c r="W530" s="3">
        <f t="shared" si="28"/>
        <v>704643889119711.25</v>
      </c>
      <c r="X530" s="3" t="str">
        <f>VLOOKUP(C530,[1]Mapping!$A:$B,2,FALSE)</f>
        <v>JCAPAL INDEX</v>
      </c>
      <c r="Y530" s="3">
        <f t="shared" si="29"/>
        <v>5.9056330299540336E-3</v>
      </c>
      <c r="Z530" s="3" t="e">
        <f>MATCH(Y530,[2]Sheet1!$P:$P,0)</f>
        <v>#N/A</v>
      </c>
    </row>
    <row r="531" spans="1:26" hidden="1" x14ac:dyDescent="0.35">
      <c r="A531">
        <v>25599233</v>
      </c>
      <c r="B531">
        <v>1000145</v>
      </c>
      <c r="C531" t="s">
        <v>808</v>
      </c>
      <c r="D531" t="s">
        <v>809</v>
      </c>
      <c r="E531" t="s">
        <v>321</v>
      </c>
      <c r="F531" t="s">
        <v>322</v>
      </c>
      <c r="G531">
        <v>3983</v>
      </c>
      <c r="H531" t="s">
        <v>372</v>
      </c>
      <c r="I531" t="s">
        <v>373</v>
      </c>
      <c r="J531" t="s">
        <v>25</v>
      </c>
      <c r="K531">
        <v>143693427</v>
      </c>
      <c r="L531">
        <v>85921082.010266006</v>
      </c>
      <c r="M531">
        <v>349396</v>
      </c>
      <c r="N531">
        <v>2089.203591</v>
      </c>
      <c r="O531">
        <v>2036.6918680000001</v>
      </c>
      <c r="P531">
        <v>2093.8974760000001</v>
      </c>
      <c r="Q531">
        <v>2089.203591</v>
      </c>
      <c r="R531" t="s">
        <v>26</v>
      </c>
      <c r="S531" t="s">
        <v>27</v>
      </c>
      <c r="T531" t="s">
        <v>873</v>
      </c>
      <c r="V531" s="3">
        <f t="shared" si="27"/>
        <v>30020482370058.902</v>
      </c>
      <c r="W531" s="3">
        <f t="shared" si="28"/>
        <v>704643889119711.25</v>
      </c>
      <c r="X531" s="3" t="str">
        <f>VLOOKUP(C531,[1]Mapping!$A:$B,2,FALSE)</f>
        <v>JCAPAL INDEX</v>
      </c>
      <c r="Y531" s="3">
        <f t="shared" si="29"/>
        <v>4.2603764587474842E-2</v>
      </c>
      <c r="Z531" s="3" t="e">
        <f>MATCH(Y531,[2]Sheet1!$P:$P,0)</f>
        <v>#N/A</v>
      </c>
    </row>
    <row r="532" spans="1:26" hidden="1" x14ac:dyDescent="0.35">
      <c r="A532">
        <v>25599234</v>
      </c>
      <c r="B532">
        <v>1000145</v>
      </c>
      <c r="C532" t="s">
        <v>808</v>
      </c>
      <c r="D532" t="s">
        <v>809</v>
      </c>
      <c r="E532" t="s">
        <v>321</v>
      </c>
      <c r="F532" t="s">
        <v>322</v>
      </c>
      <c r="G532">
        <v>4430</v>
      </c>
      <c r="H532" t="s">
        <v>42</v>
      </c>
      <c r="I532" t="s">
        <v>43</v>
      </c>
      <c r="J532" t="s">
        <v>25</v>
      </c>
      <c r="K532">
        <v>143693427</v>
      </c>
      <c r="L532">
        <v>365854759.27723801</v>
      </c>
      <c r="M532">
        <v>13302</v>
      </c>
      <c r="N532">
        <v>338.67937499999999</v>
      </c>
      <c r="O532">
        <v>334.22373700000003</v>
      </c>
      <c r="P532">
        <v>340.410708</v>
      </c>
      <c r="Q532">
        <v>338.67937499999999</v>
      </c>
      <c r="R532" t="s">
        <v>26</v>
      </c>
      <c r="S532" t="s">
        <v>27</v>
      </c>
      <c r="T532" t="s">
        <v>874</v>
      </c>
      <c r="V532" s="3">
        <f t="shared" si="27"/>
        <v>4866600007905.8203</v>
      </c>
      <c r="W532" s="3">
        <f t="shared" si="28"/>
        <v>704643889119711.25</v>
      </c>
      <c r="X532" s="3" t="str">
        <f>VLOOKUP(C532,[1]Mapping!$A:$B,2,FALSE)</f>
        <v>JCAPAL INDEX</v>
      </c>
      <c r="Y532" s="3">
        <f t="shared" si="29"/>
        <v>6.9064673419441782E-3</v>
      </c>
      <c r="Z532" s="3" t="e">
        <f>MATCH(Y532,[2]Sheet1!$P:$P,0)</f>
        <v>#N/A</v>
      </c>
    </row>
    <row r="533" spans="1:26" hidden="1" x14ac:dyDescent="0.35">
      <c r="A533">
        <v>25599235</v>
      </c>
      <c r="B533">
        <v>1000145</v>
      </c>
      <c r="C533" t="s">
        <v>808</v>
      </c>
      <c r="D533" t="s">
        <v>809</v>
      </c>
      <c r="E533" t="s">
        <v>321</v>
      </c>
      <c r="F533" t="s">
        <v>322</v>
      </c>
      <c r="G533">
        <v>4730</v>
      </c>
      <c r="H533" t="s">
        <v>91</v>
      </c>
      <c r="I533" t="s">
        <v>92</v>
      </c>
      <c r="J533" t="s">
        <v>25</v>
      </c>
      <c r="K533">
        <v>143693427</v>
      </c>
      <c r="L533">
        <v>290739491.92180002</v>
      </c>
      <c r="M533">
        <v>6223</v>
      </c>
      <c r="N533">
        <v>125.911942</v>
      </c>
      <c r="O533">
        <v>125.34541</v>
      </c>
      <c r="P533">
        <v>128.036441</v>
      </c>
      <c r="Q533">
        <v>125.911942</v>
      </c>
      <c r="R533" t="s">
        <v>26</v>
      </c>
      <c r="S533" t="s">
        <v>27</v>
      </c>
      <c r="T533" t="s">
        <v>875</v>
      </c>
      <c r="V533" s="3">
        <f t="shared" si="27"/>
        <v>1809271858229.3616</v>
      </c>
      <c r="W533" s="3">
        <f t="shared" si="28"/>
        <v>704643889119711.25</v>
      </c>
      <c r="X533" s="3" t="str">
        <f>VLOOKUP(C533,[1]Mapping!$A:$B,2,FALSE)</f>
        <v>JCAPAL INDEX</v>
      </c>
      <c r="Y533" s="3">
        <f t="shared" si="29"/>
        <v>2.567640032314232E-3</v>
      </c>
      <c r="Z533" s="3" t="e">
        <f>MATCH(Y533,[2]Sheet1!$P:$P,0)</f>
        <v>#N/A</v>
      </c>
    </row>
    <row r="534" spans="1:26" hidden="1" x14ac:dyDescent="0.35">
      <c r="A534">
        <v>25599236</v>
      </c>
      <c r="B534">
        <v>1000145</v>
      </c>
      <c r="C534" t="s">
        <v>808</v>
      </c>
      <c r="D534" t="s">
        <v>809</v>
      </c>
      <c r="E534" t="s">
        <v>321</v>
      </c>
      <c r="F534" t="s">
        <v>322</v>
      </c>
      <c r="G534">
        <v>4853</v>
      </c>
      <c r="H534" t="s">
        <v>515</v>
      </c>
      <c r="I534" t="s">
        <v>516</v>
      </c>
      <c r="J534" t="s">
        <v>25</v>
      </c>
      <c r="K534">
        <v>143693427</v>
      </c>
      <c r="L534">
        <v>275254130.10389</v>
      </c>
      <c r="M534">
        <v>5651</v>
      </c>
      <c r="N534">
        <v>108.24858999999999</v>
      </c>
      <c r="O534">
        <v>107.46320799999999</v>
      </c>
      <c r="P534">
        <v>109.74273100000001</v>
      </c>
      <c r="Q534">
        <v>108.24858999999999</v>
      </c>
      <c r="R534" t="s">
        <v>26</v>
      </c>
      <c r="S534" t="s">
        <v>27</v>
      </c>
      <c r="T534" t="s">
        <v>876</v>
      </c>
      <c r="V534" s="3">
        <f t="shared" si="27"/>
        <v>1555461089217.0825</v>
      </c>
      <c r="W534" s="3">
        <f t="shared" si="28"/>
        <v>704643889119711.25</v>
      </c>
      <c r="X534" s="3" t="str">
        <f>VLOOKUP(C534,[1]Mapping!$A:$B,2,FALSE)</f>
        <v>JCAPAL INDEX</v>
      </c>
      <c r="Y534" s="3">
        <f t="shared" si="29"/>
        <v>2.207442813646294E-3</v>
      </c>
      <c r="Z534" s="3" t="e">
        <f>MATCH(Y534,[2]Sheet1!$P:$P,0)</f>
        <v>#N/A</v>
      </c>
    </row>
    <row r="535" spans="1:26" hidden="1" x14ac:dyDescent="0.35">
      <c r="A535">
        <v>25599237</v>
      </c>
      <c r="B535">
        <v>1000145</v>
      </c>
      <c r="C535" t="s">
        <v>808</v>
      </c>
      <c r="D535" t="s">
        <v>809</v>
      </c>
      <c r="E535" t="s">
        <v>321</v>
      </c>
      <c r="F535" t="s">
        <v>322</v>
      </c>
      <c r="G535">
        <v>5098</v>
      </c>
      <c r="H535" t="s">
        <v>518</v>
      </c>
      <c r="I535" t="s">
        <v>519</v>
      </c>
      <c r="J535" t="s">
        <v>25</v>
      </c>
      <c r="K535">
        <v>143693427</v>
      </c>
      <c r="L535">
        <v>281163586.55667299</v>
      </c>
      <c r="M535">
        <v>4227</v>
      </c>
      <c r="N535">
        <v>82.709314000000006</v>
      </c>
      <c r="O535">
        <v>81.437465000000003</v>
      </c>
      <c r="P535">
        <v>83.726793000000001</v>
      </c>
      <c r="Q535">
        <v>82.709314000000006</v>
      </c>
      <c r="R535" t="s">
        <v>26</v>
      </c>
      <c r="S535" t="s">
        <v>27</v>
      </c>
      <c r="T535" t="s">
        <v>877</v>
      </c>
      <c r="V535" s="3">
        <f t="shared" si="27"/>
        <v>1188478480375.0566</v>
      </c>
      <c r="W535" s="3">
        <f t="shared" si="28"/>
        <v>704643889119711.25</v>
      </c>
      <c r="X535" s="3" t="str">
        <f>VLOOKUP(C535,[1]Mapping!$A:$B,2,FALSE)</f>
        <v>JCAPAL INDEX</v>
      </c>
      <c r="Y535" s="3">
        <f t="shared" si="29"/>
        <v>1.6866370357086105E-3</v>
      </c>
      <c r="Z535" s="3" t="e">
        <f>MATCH(Y535,[2]Sheet1!$P:$P,0)</f>
        <v>#N/A</v>
      </c>
    </row>
    <row r="536" spans="1:26" hidden="1" x14ac:dyDescent="0.35">
      <c r="A536">
        <v>25599238</v>
      </c>
      <c r="B536">
        <v>1000145</v>
      </c>
      <c r="C536" t="s">
        <v>808</v>
      </c>
      <c r="D536" t="s">
        <v>809</v>
      </c>
      <c r="E536" t="s">
        <v>321</v>
      </c>
      <c r="F536" t="s">
        <v>322</v>
      </c>
      <c r="G536">
        <v>5433</v>
      </c>
      <c r="H536" t="s">
        <v>521</v>
      </c>
      <c r="I536" t="s">
        <v>522</v>
      </c>
      <c r="J536" t="s">
        <v>25</v>
      </c>
      <c r="K536">
        <v>143693427</v>
      </c>
      <c r="L536">
        <v>198395243.458992</v>
      </c>
      <c r="M536">
        <v>1145</v>
      </c>
      <c r="N536">
        <v>15.808833999999999</v>
      </c>
      <c r="O536">
        <v>15.228946000000001</v>
      </c>
      <c r="P536">
        <v>15.808833999999999</v>
      </c>
      <c r="Q536">
        <v>15.808833999999999</v>
      </c>
      <c r="R536" t="s">
        <v>26</v>
      </c>
      <c r="S536" t="s">
        <v>27</v>
      </c>
      <c r="T536" t="s">
        <v>878</v>
      </c>
      <c r="V536" s="3">
        <f t="shared" si="27"/>
        <v>227162553760.54584</v>
      </c>
      <c r="W536" s="3">
        <f t="shared" si="28"/>
        <v>704643889119711.25</v>
      </c>
      <c r="X536" s="3" t="str">
        <f>VLOOKUP(C536,[1]Mapping!$A:$B,2,FALSE)</f>
        <v>JCAPAL INDEX</v>
      </c>
      <c r="Y536" s="3">
        <f t="shared" si="29"/>
        <v>3.2237922909447584E-4</v>
      </c>
      <c r="Z536" s="3" t="e">
        <f>MATCH(Y536,[2]Sheet1!$P:$P,0)</f>
        <v>#N/A</v>
      </c>
    </row>
    <row r="537" spans="1:26" hidden="1" x14ac:dyDescent="0.35">
      <c r="A537">
        <v>25599239</v>
      </c>
      <c r="B537">
        <v>1000145</v>
      </c>
      <c r="C537" t="s">
        <v>808</v>
      </c>
      <c r="D537" t="s">
        <v>809</v>
      </c>
      <c r="E537" t="s">
        <v>321</v>
      </c>
      <c r="F537" t="s">
        <v>322</v>
      </c>
      <c r="G537">
        <v>5990</v>
      </c>
      <c r="H537" t="s">
        <v>94</v>
      </c>
      <c r="I537" t="s">
        <v>95</v>
      </c>
      <c r="J537" t="s">
        <v>25</v>
      </c>
      <c r="K537">
        <v>143693427</v>
      </c>
      <c r="L537">
        <v>1214150638.3303101</v>
      </c>
      <c r="M537">
        <v>1952</v>
      </c>
      <c r="N537">
        <v>164.93600900000001</v>
      </c>
      <c r="O537">
        <v>163.077099</v>
      </c>
      <c r="P537">
        <v>168.315845</v>
      </c>
      <c r="Q537">
        <v>164.93600900000001</v>
      </c>
      <c r="R537" t="s">
        <v>26</v>
      </c>
      <c r="S537" t="s">
        <v>27</v>
      </c>
      <c r="T537" t="s">
        <v>879</v>
      </c>
      <c r="V537" s="3">
        <f t="shared" si="27"/>
        <v>2370022046020.7651</v>
      </c>
      <c r="W537" s="3">
        <f t="shared" si="28"/>
        <v>704643889119711.25</v>
      </c>
      <c r="X537" s="3" t="str">
        <f>VLOOKUP(C537,[1]Mapping!$A:$B,2,FALSE)</f>
        <v>JCAPAL INDEX</v>
      </c>
      <c r="Y537" s="3">
        <f t="shared" si="29"/>
        <v>3.3634323416634705E-3</v>
      </c>
      <c r="Z537" s="3" t="e">
        <f>MATCH(Y537,[2]Sheet1!$P:$P,0)</f>
        <v>#N/A</v>
      </c>
    </row>
    <row r="538" spans="1:26" hidden="1" x14ac:dyDescent="0.35">
      <c r="A538">
        <v>25599240</v>
      </c>
      <c r="B538">
        <v>1000145</v>
      </c>
      <c r="C538" t="s">
        <v>808</v>
      </c>
      <c r="D538" t="s">
        <v>809</v>
      </c>
      <c r="E538" t="s">
        <v>321</v>
      </c>
      <c r="F538" t="s">
        <v>322</v>
      </c>
      <c r="G538">
        <v>6199</v>
      </c>
      <c r="H538" t="s">
        <v>97</v>
      </c>
      <c r="I538" t="s">
        <v>98</v>
      </c>
      <c r="J538" t="s">
        <v>25</v>
      </c>
      <c r="K538">
        <v>143693427</v>
      </c>
      <c r="L538">
        <v>192327704.04177001</v>
      </c>
      <c r="M538">
        <v>10949</v>
      </c>
      <c r="N538">
        <v>146.547832</v>
      </c>
      <c r="O538">
        <v>145.69121899999999</v>
      </c>
      <c r="P538">
        <v>147.792599</v>
      </c>
      <c r="Q538">
        <v>146.547832</v>
      </c>
      <c r="R538" t="s">
        <v>26</v>
      </c>
      <c r="S538" t="s">
        <v>27</v>
      </c>
      <c r="T538" t="s">
        <v>880</v>
      </c>
      <c r="V538" s="3">
        <f t="shared" si="27"/>
        <v>2105796031553.3398</v>
      </c>
      <c r="W538" s="3">
        <f t="shared" si="28"/>
        <v>704643889119711.25</v>
      </c>
      <c r="X538" s="3" t="str">
        <f>VLOOKUP(C538,[1]Mapping!$A:$B,2,FALSE)</f>
        <v>JCAPAL INDEX</v>
      </c>
      <c r="Y538" s="3">
        <f t="shared" si="29"/>
        <v>2.9884542590499757E-3</v>
      </c>
      <c r="Z538" s="3" t="e">
        <f>MATCH(Y538,[2]Sheet1!$P:$P,0)</f>
        <v>#N/A</v>
      </c>
    </row>
    <row r="539" spans="1:26" hidden="1" x14ac:dyDescent="0.35">
      <c r="A539">
        <v>25599241</v>
      </c>
      <c r="B539">
        <v>1000145</v>
      </c>
      <c r="C539" t="s">
        <v>808</v>
      </c>
      <c r="D539" t="s">
        <v>809</v>
      </c>
      <c r="E539" t="s">
        <v>321</v>
      </c>
      <c r="F539" t="s">
        <v>322</v>
      </c>
      <c r="G539">
        <v>8290</v>
      </c>
      <c r="H539" t="s">
        <v>526</v>
      </c>
      <c r="I539" t="s">
        <v>527</v>
      </c>
      <c r="J539" t="s">
        <v>25</v>
      </c>
      <c r="K539">
        <v>143693427</v>
      </c>
      <c r="L539">
        <v>81357580.602883995</v>
      </c>
      <c r="M539">
        <v>13504</v>
      </c>
      <c r="N539">
        <v>76.458107999999996</v>
      </c>
      <c r="O539">
        <v>75.846625000000003</v>
      </c>
      <c r="P539">
        <v>76.995987999999997</v>
      </c>
      <c r="Q539">
        <v>76.458107999999996</v>
      </c>
      <c r="R539" t="s">
        <v>26</v>
      </c>
      <c r="S539" t="s">
        <v>27</v>
      </c>
      <c r="T539" t="s">
        <v>881</v>
      </c>
      <c r="V539" s="3">
        <f t="shared" si="27"/>
        <v>1098652768461.3455</v>
      </c>
      <c r="W539" s="3">
        <f t="shared" si="28"/>
        <v>704643889119711.25</v>
      </c>
      <c r="X539" s="3" t="str">
        <f>VLOOKUP(C539,[1]Mapping!$A:$B,2,FALSE)</f>
        <v>JCAPAL INDEX</v>
      </c>
      <c r="Y539" s="3">
        <f t="shared" si="29"/>
        <v>1.5591602870974398E-3</v>
      </c>
      <c r="Z539" s="3" t="e">
        <f>MATCH(Y539,[2]Sheet1!$P:$P,0)</f>
        <v>#N/A</v>
      </c>
    </row>
    <row r="540" spans="1:26" hidden="1" x14ac:dyDescent="0.35">
      <c r="A540">
        <v>25599242</v>
      </c>
      <c r="B540">
        <v>1000145</v>
      </c>
      <c r="C540" t="s">
        <v>808</v>
      </c>
      <c r="D540" t="s">
        <v>809</v>
      </c>
      <c r="E540" t="s">
        <v>321</v>
      </c>
      <c r="F540" t="s">
        <v>322</v>
      </c>
      <c r="G540">
        <v>8847</v>
      </c>
      <c r="H540" t="s">
        <v>276</v>
      </c>
      <c r="I540" t="s">
        <v>277</v>
      </c>
      <c r="J540" t="s">
        <v>25</v>
      </c>
      <c r="K540">
        <v>143693427</v>
      </c>
      <c r="L540">
        <v>54078235.034599997</v>
      </c>
      <c r="M540">
        <v>29602</v>
      </c>
      <c r="N540">
        <v>111.405507</v>
      </c>
      <c r="O540">
        <v>110.735614</v>
      </c>
      <c r="P540">
        <v>112.639917</v>
      </c>
      <c r="Q540">
        <v>111.405507</v>
      </c>
      <c r="R540" t="s">
        <v>26</v>
      </c>
      <c r="S540" t="s">
        <v>27</v>
      </c>
      <c r="T540" t="s">
        <v>882</v>
      </c>
      <c r="V540" s="3">
        <f t="shared" si="27"/>
        <v>1600823913494.229</v>
      </c>
      <c r="W540" s="3">
        <f t="shared" si="28"/>
        <v>704643889119711.25</v>
      </c>
      <c r="X540" s="3" t="str">
        <f>VLOOKUP(C540,[1]Mapping!$A:$B,2,FALSE)</f>
        <v>JCAPAL INDEX</v>
      </c>
      <c r="Y540" s="3">
        <f t="shared" si="29"/>
        <v>2.2718197634468756E-3</v>
      </c>
      <c r="Z540" s="3" t="e">
        <f>MATCH(Y540,[2]Sheet1!$P:$P,0)</f>
        <v>#N/A</v>
      </c>
    </row>
    <row r="541" spans="1:26" hidden="1" x14ac:dyDescent="0.35">
      <c r="A541">
        <v>25599243</v>
      </c>
      <c r="B541">
        <v>1000145</v>
      </c>
      <c r="C541" t="s">
        <v>808</v>
      </c>
      <c r="D541" t="s">
        <v>809</v>
      </c>
      <c r="E541" t="s">
        <v>321</v>
      </c>
      <c r="F541" t="s">
        <v>322</v>
      </c>
      <c r="G541">
        <v>8944</v>
      </c>
      <c r="H541" t="s">
        <v>530</v>
      </c>
      <c r="I541" t="s">
        <v>531</v>
      </c>
      <c r="J541" t="s">
        <v>25</v>
      </c>
      <c r="K541">
        <v>143693427</v>
      </c>
      <c r="L541">
        <v>123809907.87545601</v>
      </c>
      <c r="M541">
        <v>4470</v>
      </c>
      <c r="N541">
        <v>38.514654999999998</v>
      </c>
      <c r="O541">
        <v>38.342329999999997</v>
      </c>
      <c r="P541">
        <v>39.565837999999999</v>
      </c>
      <c r="Q541">
        <v>38.514654999999998</v>
      </c>
      <c r="R541" t="s">
        <v>26</v>
      </c>
      <c r="S541" t="s">
        <v>27</v>
      </c>
      <c r="T541" t="s">
        <v>883</v>
      </c>
      <c r="V541" s="3">
        <f t="shared" si="27"/>
        <v>553430288203.28833</v>
      </c>
      <c r="W541" s="3">
        <f t="shared" si="28"/>
        <v>704643889119711.25</v>
      </c>
      <c r="X541" s="3" t="str">
        <f>VLOOKUP(C541,[1]Mapping!$A:$B,2,FALSE)</f>
        <v>JCAPAL INDEX</v>
      </c>
      <c r="Y541" s="3">
        <f t="shared" si="29"/>
        <v>7.854042258064153E-4</v>
      </c>
      <c r="Z541" s="3" t="e">
        <f>MATCH(Y541,[2]Sheet1!$P:$P,0)</f>
        <v>#N/A</v>
      </c>
    </row>
    <row r="542" spans="1:26" hidden="1" x14ac:dyDescent="0.35">
      <c r="A542">
        <v>25599244</v>
      </c>
      <c r="B542">
        <v>1000145</v>
      </c>
      <c r="C542" t="s">
        <v>808</v>
      </c>
      <c r="D542" t="s">
        <v>809</v>
      </c>
      <c r="E542" t="s">
        <v>321</v>
      </c>
      <c r="F542" t="s">
        <v>322</v>
      </c>
      <c r="G542">
        <v>9596</v>
      </c>
      <c r="H542" t="s">
        <v>533</v>
      </c>
      <c r="I542" t="s">
        <v>534</v>
      </c>
      <c r="J542" t="s">
        <v>25</v>
      </c>
      <c r="K542">
        <v>143693427</v>
      </c>
      <c r="L542">
        <v>177514351.41102001</v>
      </c>
      <c r="M542">
        <v>4830</v>
      </c>
      <c r="N542">
        <v>59.668303999999999</v>
      </c>
      <c r="O542">
        <v>58.618240999999998</v>
      </c>
      <c r="P542">
        <v>59.964793</v>
      </c>
      <c r="Q542">
        <v>59.668303999999999</v>
      </c>
      <c r="R542" t="s">
        <v>26</v>
      </c>
      <c r="S542" t="s">
        <v>27</v>
      </c>
      <c r="T542" t="s">
        <v>884</v>
      </c>
      <c r="V542" s="3">
        <f t="shared" si="27"/>
        <v>857394317315.22668</v>
      </c>
      <c r="W542" s="3">
        <f t="shared" si="28"/>
        <v>704643889119711.25</v>
      </c>
      <c r="X542" s="3" t="str">
        <f>VLOOKUP(C542,[1]Mapping!$A:$B,2,FALSE)</f>
        <v>JCAPAL INDEX</v>
      </c>
      <c r="Y542" s="3">
        <f t="shared" si="29"/>
        <v>1.2167767727132943E-3</v>
      </c>
      <c r="Z542" s="3" t="e">
        <f>MATCH(Y542,[2]Sheet1!$P:$P,0)</f>
        <v>#N/A</v>
      </c>
    </row>
    <row r="543" spans="1:26" hidden="1" x14ac:dyDescent="0.35">
      <c r="A543">
        <v>25599245</v>
      </c>
      <c r="B543">
        <v>1000145</v>
      </c>
      <c r="C543" t="s">
        <v>808</v>
      </c>
      <c r="D543" t="s">
        <v>809</v>
      </c>
      <c r="E543" t="s">
        <v>321</v>
      </c>
      <c r="F543" t="s">
        <v>322</v>
      </c>
      <c r="G543">
        <v>10019</v>
      </c>
      <c r="H543" t="s">
        <v>376</v>
      </c>
      <c r="I543" t="s">
        <v>377</v>
      </c>
      <c r="J543" t="s">
        <v>25</v>
      </c>
      <c r="K543">
        <v>143693427</v>
      </c>
      <c r="L543">
        <v>187773358.96176001</v>
      </c>
      <c r="M543">
        <v>26933</v>
      </c>
      <c r="N543">
        <v>351.95067499999999</v>
      </c>
      <c r="O543">
        <v>350.31722100000002</v>
      </c>
      <c r="P543">
        <v>365.893845</v>
      </c>
      <c r="Q543">
        <v>351.95067499999999</v>
      </c>
      <c r="R543" t="s">
        <v>26</v>
      </c>
      <c r="S543" t="s">
        <v>27</v>
      </c>
      <c r="T543" t="s">
        <v>885</v>
      </c>
      <c r="V543" s="3">
        <f t="shared" si="27"/>
        <v>5057299876917.082</v>
      </c>
      <c r="W543" s="3">
        <f t="shared" si="28"/>
        <v>704643889119711.25</v>
      </c>
      <c r="X543" s="3" t="str">
        <f>VLOOKUP(C543,[1]Mapping!$A:$B,2,FALSE)</f>
        <v>JCAPAL INDEX</v>
      </c>
      <c r="Y543" s="3">
        <f t="shared" si="29"/>
        <v>7.1771003126629004E-3</v>
      </c>
      <c r="Z543" s="3" t="e">
        <f>MATCH(Y543,[2]Sheet1!$P:$P,0)</f>
        <v>#N/A</v>
      </c>
    </row>
    <row r="544" spans="1:26" hidden="1" x14ac:dyDescent="0.35">
      <c r="A544">
        <v>25599246</v>
      </c>
      <c r="B544">
        <v>1000145</v>
      </c>
      <c r="C544" t="s">
        <v>808</v>
      </c>
      <c r="D544" t="s">
        <v>809</v>
      </c>
      <c r="E544" t="s">
        <v>321</v>
      </c>
      <c r="F544" t="s">
        <v>322</v>
      </c>
      <c r="G544">
        <v>10268</v>
      </c>
      <c r="H544" t="s">
        <v>100</v>
      </c>
      <c r="I544" t="s">
        <v>101</v>
      </c>
      <c r="J544" t="s">
        <v>25</v>
      </c>
      <c r="K544">
        <v>143693427</v>
      </c>
      <c r="L544">
        <v>1632478182.9191201</v>
      </c>
      <c r="M544">
        <v>1275</v>
      </c>
      <c r="N544">
        <v>144.85072299999999</v>
      </c>
      <c r="O544">
        <v>143.03298799999999</v>
      </c>
      <c r="P544">
        <v>146.44124099999999</v>
      </c>
      <c r="Q544">
        <v>144.85072299999999</v>
      </c>
      <c r="R544" t="s">
        <v>26</v>
      </c>
      <c r="S544" t="s">
        <v>27</v>
      </c>
      <c r="T544" t="s">
        <v>886</v>
      </c>
      <c r="V544" s="3">
        <f t="shared" si="27"/>
        <v>2081409683221.8782</v>
      </c>
      <c r="W544" s="3">
        <f t="shared" si="28"/>
        <v>704643889119711.25</v>
      </c>
      <c r="X544" s="3" t="str">
        <f>VLOOKUP(C544,[1]Mapping!$A:$B,2,FALSE)</f>
        <v>JCAPAL INDEX</v>
      </c>
      <c r="Y544" s="3">
        <f t="shared" si="29"/>
        <v>2.9538462127616204E-3</v>
      </c>
      <c r="Z544" s="3" t="e">
        <f>MATCH(Y544,[2]Sheet1!$P:$P,0)</f>
        <v>#N/A</v>
      </c>
    </row>
    <row r="545" spans="1:26" hidden="1" x14ac:dyDescent="0.35">
      <c r="A545">
        <v>25599247</v>
      </c>
      <c r="B545">
        <v>1000145</v>
      </c>
      <c r="C545" t="s">
        <v>808</v>
      </c>
      <c r="D545" t="s">
        <v>809</v>
      </c>
      <c r="E545" t="s">
        <v>321</v>
      </c>
      <c r="F545" t="s">
        <v>322</v>
      </c>
      <c r="G545">
        <v>10922</v>
      </c>
      <c r="H545" t="s">
        <v>538</v>
      </c>
      <c r="I545" t="s">
        <v>539</v>
      </c>
      <c r="J545" t="s">
        <v>25</v>
      </c>
      <c r="K545">
        <v>143693427</v>
      </c>
      <c r="L545">
        <v>486700828.92360801</v>
      </c>
      <c r="M545">
        <v>1530</v>
      </c>
      <c r="N545">
        <v>51.822291</v>
      </c>
      <c r="O545">
        <v>49.959398</v>
      </c>
      <c r="P545">
        <v>51.822291</v>
      </c>
      <c r="Q545">
        <v>51.822291</v>
      </c>
      <c r="R545" t="s">
        <v>26</v>
      </c>
      <c r="S545" t="s">
        <v>27</v>
      </c>
      <c r="T545" t="s">
        <v>887</v>
      </c>
      <c r="V545" s="3">
        <f t="shared" si="27"/>
        <v>744652268253.12024</v>
      </c>
      <c r="W545" s="3">
        <f t="shared" si="28"/>
        <v>704643889119711.25</v>
      </c>
      <c r="X545" s="3" t="str">
        <f>VLOOKUP(C545,[1]Mapping!$A:$B,2,FALSE)</f>
        <v>JCAPAL INDEX</v>
      </c>
      <c r="Y545" s="3">
        <f t="shared" si="29"/>
        <v>1.0567781538322715E-3</v>
      </c>
      <c r="Z545" s="3" t="e">
        <f>MATCH(Y545,[2]Sheet1!$P:$P,0)</f>
        <v>#N/A</v>
      </c>
    </row>
    <row r="546" spans="1:26" hidden="1" x14ac:dyDescent="0.35">
      <c r="A546">
        <v>25599248</v>
      </c>
      <c r="B546">
        <v>1000145</v>
      </c>
      <c r="C546" t="s">
        <v>808</v>
      </c>
      <c r="D546" t="s">
        <v>809</v>
      </c>
      <c r="E546" t="s">
        <v>321</v>
      </c>
      <c r="F546" t="s">
        <v>322</v>
      </c>
      <c r="G546">
        <v>12174</v>
      </c>
      <c r="H546" t="s">
        <v>541</v>
      </c>
      <c r="I546" t="s">
        <v>542</v>
      </c>
      <c r="J546" t="s">
        <v>25</v>
      </c>
      <c r="K546">
        <v>143693427</v>
      </c>
      <c r="L546">
        <v>51614709.600000001</v>
      </c>
      <c r="M546">
        <v>5083</v>
      </c>
      <c r="N546">
        <v>18.258146</v>
      </c>
      <c r="O546">
        <v>18.139610000000001</v>
      </c>
      <c r="P546">
        <v>18.495218000000001</v>
      </c>
      <c r="Q546">
        <v>18.258146</v>
      </c>
      <c r="R546" t="s">
        <v>26</v>
      </c>
      <c r="S546" t="s">
        <v>27</v>
      </c>
      <c r="T546" t="s">
        <v>888</v>
      </c>
      <c r="V546" s="3">
        <f t="shared" si="27"/>
        <v>262357568896.80002</v>
      </c>
      <c r="W546" s="3">
        <f t="shared" si="28"/>
        <v>704643889119711.25</v>
      </c>
      <c r="X546" s="3" t="str">
        <f>VLOOKUP(C546,[1]Mapping!$A:$B,2,FALSE)</f>
        <v>JCAPAL INDEX</v>
      </c>
      <c r="Y546" s="3">
        <f t="shared" si="29"/>
        <v>3.7232646581886181E-4</v>
      </c>
      <c r="Z546" s="3" t="e">
        <f>MATCH(Y546,[2]Sheet1!$P:$P,0)</f>
        <v>#N/A</v>
      </c>
    </row>
    <row r="547" spans="1:26" hidden="1" x14ac:dyDescent="0.35">
      <c r="A547">
        <v>25599249</v>
      </c>
      <c r="B547">
        <v>1000145</v>
      </c>
      <c r="C547" t="s">
        <v>808</v>
      </c>
      <c r="D547" t="s">
        <v>809</v>
      </c>
      <c r="E547" t="s">
        <v>321</v>
      </c>
      <c r="F547" t="s">
        <v>322</v>
      </c>
      <c r="G547">
        <v>12446</v>
      </c>
      <c r="H547" t="s">
        <v>379</v>
      </c>
      <c r="I547" t="s">
        <v>380</v>
      </c>
      <c r="J547" t="s">
        <v>25</v>
      </c>
      <c r="K547">
        <v>143693427</v>
      </c>
      <c r="L547">
        <v>132940676.19499201</v>
      </c>
      <c r="M547">
        <v>52217</v>
      </c>
      <c r="N547">
        <v>483.095395</v>
      </c>
      <c r="O547">
        <v>472.85377599999998</v>
      </c>
      <c r="P547">
        <v>483.095395</v>
      </c>
      <c r="Q547">
        <v>483.095395</v>
      </c>
      <c r="R547" t="s">
        <v>26</v>
      </c>
      <c r="S547" t="s">
        <v>27</v>
      </c>
      <c r="T547" t="s">
        <v>889</v>
      </c>
      <c r="V547" s="3">
        <f t="shared" si="27"/>
        <v>6941763288873.8975</v>
      </c>
      <c r="W547" s="3">
        <f t="shared" si="28"/>
        <v>704643889119711.25</v>
      </c>
      <c r="X547" s="3" t="str">
        <f>VLOOKUP(C547,[1]Mapping!$A:$B,2,FALSE)</f>
        <v>JCAPAL INDEX</v>
      </c>
      <c r="Y547" s="3">
        <f t="shared" si="29"/>
        <v>9.8514489319506023E-3</v>
      </c>
      <c r="Z547" s="3" t="e">
        <f>MATCH(Y547,[2]Sheet1!$P:$P,0)</f>
        <v>#N/A</v>
      </c>
    </row>
    <row r="548" spans="1:26" hidden="1" x14ac:dyDescent="0.35">
      <c r="A548">
        <v>25599250</v>
      </c>
      <c r="B548">
        <v>1000145</v>
      </c>
      <c r="C548" t="s">
        <v>808</v>
      </c>
      <c r="D548" t="s">
        <v>809</v>
      </c>
      <c r="E548" t="s">
        <v>321</v>
      </c>
      <c r="F548" t="s">
        <v>322</v>
      </c>
      <c r="G548">
        <v>12511</v>
      </c>
      <c r="H548" t="s">
        <v>198</v>
      </c>
      <c r="I548" t="s">
        <v>199</v>
      </c>
      <c r="J548" t="s">
        <v>25</v>
      </c>
      <c r="K548">
        <v>143693427</v>
      </c>
      <c r="L548">
        <v>206194397.83034399</v>
      </c>
      <c r="M548">
        <v>90532</v>
      </c>
      <c r="N548">
        <v>1299.098477</v>
      </c>
      <c r="O548">
        <v>1292.468959</v>
      </c>
      <c r="P548">
        <v>1310.24812</v>
      </c>
      <c r="Q548">
        <v>1299.098477</v>
      </c>
      <c r="R548" t="s">
        <v>26</v>
      </c>
      <c r="S548" t="s">
        <v>27</v>
      </c>
      <c r="T548" t="s">
        <v>890</v>
      </c>
      <c r="V548" s="3">
        <f t="shared" si="27"/>
        <v>18667191224376.703</v>
      </c>
      <c r="W548" s="3">
        <f t="shared" si="28"/>
        <v>704643889119711.25</v>
      </c>
      <c r="X548" s="3" t="str">
        <f>VLOOKUP(C548,[1]Mapping!$A:$B,2,FALSE)</f>
        <v>JCAPAL INDEX</v>
      </c>
      <c r="Y548" s="3">
        <f t="shared" si="29"/>
        <v>2.6491666943563533E-2</v>
      </c>
      <c r="Z548" s="3" t="e">
        <f>MATCH(Y548,[2]Sheet1!$P:$P,0)</f>
        <v>#N/A</v>
      </c>
    </row>
    <row r="549" spans="1:26" hidden="1" x14ac:dyDescent="0.35">
      <c r="A549">
        <v>25599251</v>
      </c>
      <c r="B549">
        <v>1000145</v>
      </c>
      <c r="C549" t="s">
        <v>808</v>
      </c>
      <c r="D549" t="s">
        <v>809</v>
      </c>
      <c r="E549" t="s">
        <v>321</v>
      </c>
      <c r="F549" t="s">
        <v>322</v>
      </c>
      <c r="G549">
        <v>12917</v>
      </c>
      <c r="H549" t="s">
        <v>383</v>
      </c>
      <c r="I549" t="s">
        <v>384</v>
      </c>
      <c r="J549" t="s">
        <v>25</v>
      </c>
      <c r="K549">
        <v>143693427</v>
      </c>
      <c r="L549">
        <v>595361762.34091604</v>
      </c>
      <c r="M549">
        <v>14287</v>
      </c>
      <c r="N549">
        <v>591.95007499999997</v>
      </c>
      <c r="O549">
        <v>582.42053699999997</v>
      </c>
      <c r="P549">
        <v>593.27592400000003</v>
      </c>
      <c r="Q549">
        <v>591.95007499999997</v>
      </c>
      <c r="R549" t="s">
        <v>26</v>
      </c>
      <c r="S549" t="s">
        <v>27</v>
      </c>
      <c r="T549" t="s">
        <v>891</v>
      </c>
      <c r="V549" s="3">
        <f t="shared" si="27"/>
        <v>8505933498564.667</v>
      </c>
      <c r="W549" s="3">
        <f t="shared" si="28"/>
        <v>704643889119711.25</v>
      </c>
      <c r="X549" s="3" t="str">
        <f>VLOOKUP(C549,[1]Mapping!$A:$B,2,FALSE)</f>
        <v>JCAPAL INDEX</v>
      </c>
      <c r="Y549" s="3">
        <f t="shared" si="29"/>
        <v>1.2071251351077285E-2</v>
      </c>
      <c r="Z549" s="3" t="e">
        <f>MATCH(Y549,[2]Sheet1!$P:$P,0)</f>
        <v>#N/A</v>
      </c>
    </row>
    <row r="550" spans="1:26" hidden="1" x14ac:dyDescent="0.35">
      <c r="A550">
        <v>25599252</v>
      </c>
      <c r="B550">
        <v>1000145</v>
      </c>
      <c r="C550" t="s">
        <v>808</v>
      </c>
      <c r="D550" t="s">
        <v>809</v>
      </c>
      <c r="E550" t="s">
        <v>321</v>
      </c>
      <c r="F550" t="s">
        <v>322</v>
      </c>
      <c r="G550">
        <v>13461</v>
      </c>
      <c r="H550" t="s">
        <v>547</v>
      </c>
      <c r="I550" t="s">
        <v>548</v>
      </c>
      <c r="J550" t="s">
        <v>25</v>
      </c>
      <c r="K550">
        <v>143693427</v>
      </c>
      <c r="L550">
        <v>470380270.01323801</v>
      </c>
      <c r="M550">
        <v>2305</v>
      </c>
      <c r="N550">
        <v>75.454148000000004</v>
      </c>
      <c r="O550">
        <v>70.380224999999996</v>
      </c>
      <c r="P550">
        <v>76.829018000000005</v>
      </c>
      <c r="Q550">
        <v>75.454148000000004</v>
      </c>
      <c r="R550" t="s">
        <v>26</v>
      </c>
      <c r="S550" t="s">
        <v>27</v>
      </c>
      <c r="T550" t="s">
        <v>892</v>
      </c>
      <c r="V550" s="3">
        <f t="shared" si="27"/>
        <v>1084226522380.5137</v>
      </c>
      <c r="W550" s="3">
        <f t="shared" si="28"/>
        <v>704643889119711.25</v>
      </c>
      <c r="X550" s="3" t="str">
        <f>VLOOKUP(C550,[1]Mapping!$A:$B,2,FALSE)</f>
        <v>JCAPAL INDEX</v>
      </c>
      <c r="Y550" s="3">
        <f t="shared" si="29"/>
        <v>1.5386871852887318E-3</v>
      </c>
      <c r="Z550" s="3" t="e">
        <f>MATCH(Y550,[2]Sheet1!$P:$P,0)</f>
        <v>#N/A</v>
      </c>
    </row>
    <row r="551" spans="1:26" hidden="1" x14ac:dyDescent="0.35">
      <c r="A551">
        <v>25599253</v>
      </c>
      <c r="B551">
        <v>1000145</v>
      </c>
      <c r="C551" t="s">
        <v>808</v>
      </c>
      <c r="D551" t="s">
        <v>809</v>
      </c>
      <c r="E551" t="s">
        <v>321</v>
      </c>
      <c r="F551" t="s">
        <v>322</v>
      </c>
      <c r="G551">
        <v>13653</v>
      </c>
      <c r="H551" t="s">
        <v>103</v>
      </c>
      <c r="I551" t="s">
        <v>104</v>
      </c>
      <c r="J551" t="s">
        <v>25</v>
      </c>
      <c r="K551">
        <v>143693427</v>
      </c>
      <c r="L551">
        <v>1195592025.82008</v>
      </c>
      <c r="M551">
        <v>2068</v>
      </c>
      <c r="N551">
        <v>172.06662499999999</v>
      </c>
      <c r="O551">
        <v>171.484194</v>
      </c>
      <c r="P551">
        <v>174.56275600000001</v>
      </c>
      <c r="Q551">
        <v>172.06662499999999</v>
      </c>
      <c r="R551" t="s">
        <v>26</v>
      </c>
      <c r="S551" t="s">
        <v>27</v>
      </c>
      <c r="T551" t="s">
        <v>893</v>
      </c>
      <c r="V551" s="3">
        <f t="shared" si="27"/>
        <v>2472484309395.9253</v>
      </c>
      <c r="W551" s="3">
        <f t="shared" si="28"/>
        <v>704643889119711.25</v>
      </c>
      <c r="X551" s="3" t="str">
        <f>VLOOKUP(C551,[1]Mapping!$A:$B,2,FALSE)</f>
        <v>JCAPAL INDEX</v>
      </c>
      <c r="Y551" s="3">
        <f t="shared" si="29"/>
        <v>3.5088423352180342E-3</v>
      </c>
      <c r="Z551" s="3" t="e">
        <f>MATCH(Y551,[2]Sheet1!$P:$P,0)</f>
        <v>#N/A</v>
      </c>
    </row>
    <row r="552" spans="1:26" hidden="1" x14ac:dyDescent="0.35">
      <c r="A552">
        <v>25599254</v>
      </c>
      <c r="B552">
        <v>1000145</v>
      </c>
      <c r="C552" t="s">
        <v>808</v>
      </c>
      <c r="D552" t="s">
        <v>809</v>
      </c>
      <c r="E552" t="s">
        <v>321</v>
      </c>
      <c r="F552" t="s">
        <v>322</v>
      </c>
      <c r="G552">
        <v>13966</v>
      </c>
      <c r="H552" t="s">
        <v>551</v>
      </c>
      <c r="I552" t="s">
        <v>552</v>
      </c>
      <c r="J552" t="s">
        <v>25</v>
      </c>
      <c r="K552">
        <v>143693427</v>
      </c>
      <c r="L552">
        <v>138632677.87896401</v>
      </c>
      <c r="M552">
        <v>3685</v>
      </c>
      <c r="N552">
        <v>35.552177</v>
      </c>
      <c r="O552">
        <v>34.693522000000002</v>
      </c>
      <c r="P552">
        <v>35.552177</v>
      </c>
      <c r="Q552">
        <v>35.552177</v>
      </c>
      <c r="R552" t="s">
        <v>26</v>
      </c>
      <c r="S552" t="s">
        <v>27</v>
      </c>
      <c r="T552" t="s">
        <v>894</v>
      </c>
      <c r="V552" s="3">
        <f t="shared" si="27"/>
        <v>510861417983.98236</v>
      </c>
      <c r="W552" s="3">
        <f t="shared" si="28"/>
        <v>704643889119711.25</v>
      </c>
      <c r="X552" s="3" t="str">
        <f>VLOOKUP(C552,[1]Mapping!$A:$B,2,FALSE)</f>
        <v>JCAPAL INDEX</v>
      </c>
      <c r="Y552" s="3">
        <f t="shared" si="29"/>
        <v>7.2499233424444358E-4</v>
      </c>
      <c r="Z552" s="3" t="e">
        <f>MATCH(Y552,[2]Sheet1!$P:$P,0)</f>
        <v>#N/A</v>
      </c>
    </row>
    <row r="553" spans="1:26" hidden="1" x14ac:dyDescent="0.35">
      <c r="A553">
        <v>25599255</v>
      </c>
      <c r="B553">
        <v>1000145</v>
      </c>
      <c r="C553" t="s">
        <v>808</v>
      </c>
      <c r="D553" t="s">
        <v>809</v>
      </c>
      <c r="E553" t="s">
        <v>321</v>
      </c>
      <c r="F553" t="s">
        <v>322</v>
      </c>
      <c r="G553">
        <v>14071</v>
      </c>
      <c r="H553" t="s">
        <v>106</v>
      </c>
      <c r="I553" t="s">
        <v>107</v>
      </c>
      <c r="J553" t="s">
        <v>25</v>
      </c>
      <c r="K553">
        <v>143693427</v>
      </c>
      <c r="L553">
        <v>1369680934.4281199</v>
      </c>
      <c r="M553">
        <v>1353</v>
      </c>
      <c r="N553">
        <v>128.96750599999999</v>
      </c>
      <c r="O553">
        <v>127.728351</v>
      </c>
      <c r="P553">
        <v>129.63474400000001</v>
      </c>
      <c r="Q553">
        <v>128.96750599999999</v>
      </c>
      <c r="R553" t="s">
        <v>26</v>
      </c>
      <c r="S553" t="s">
        <v>27</v>
      </c>
      <c r="T553" t="s">
        <v>895</v>
      </c>
      <c r="V553" s="3">
        <f t="shared" si="27"/>
        <v>1853178304281.2463</v>
      </c>
      <c r="W553" s="3">
        <f t="shared" si="28"/>
        <v>704643889119711.25</v>
      </c>
      <c r="X553" s="3" t="str">
        <f>VLOOKUP(C553,[1]Mapping!$A:$B,2,FALSE)</f>
        <v>JCAPAL INDEX</v>
      </c>
      <c r="Y553" s="3">
        <f t="shared" si="29"/>
        <v>2.6299501533978559E-3</v>
      </c>
      <c r="Z553" s="3" t="e">
        <f>MATCH(Y553,[2]Sheet1!$P:$P,0)</f>
        <v>#N/A</v>
      </c>
    </row>
    <row r="554" spans="1:26" hidden="1" x14ac:dyDescent="0.35">
      <c r="A554">
        <v>25599256</v>
      </c>
      <c r="B554">
        <v>1000145</v>
      </c>
      <c r="C554" t="s">
        <v>808</v>
      </c>
      <c r="D554" t="s">
        <v>809</v>
      </c>
      <c r="E554" t="s">
        <v>321</v>
      </c>
      <c r="F554" t="s">
        <v>322</v>
      </c>
      <c r="G554">
        <v>14713</v>
      </c>
      <c r="H554" t="s">
        <v>386</v>
      </c>
      <c r="I554" t="s">
        <v>387</v>
      </c>
      <c r="J554" t="s">
        <v>25</v>
      </c>
      <c r="K554">
        <v>143693427</v>
      </c>
      <c r="L554">
        <v>853613919.45599997</v>
      </c>
      <c r="M554">
        <v>7751</v>
      </c>
      <c r="N554">
        <v>460.449836</v>
      </c>
      <c r="O554">
        <v>454.68752899999998</v>
      </c>
      <c r="P554">
        <v>472.15266300000002</v>
      </c>
      <c r="Q554">
        <v>460.449836</v>
      </c>
      <c r="R554" t="s">
        <v>26</v>
      </c>
      <c r="S554" t="s">
        <v>27</v>
      </c>
      <c r="T554" t="s">
        <v>896</v>
      </c>
      <c r="V554" s="3">
        <f t="shared" si="27"/>
        <v>6616361489703.4561</v>
      </c>
      <c r="W554" s="3">
        <f t="shared" si="28"/>
        <v>704643889119711.25</v>
      </c>
      <c r="X554" s="3" t="str">
        <f>VLOOKUP(C554,[1]Mapping!$A:$B,2,FALSE)</f>
        <v>JCAPAL INDEX</v>
      </c>
      <c r="Y554" s="3">
        <f t="shared" si="29"/>
        <v>9.3896528329636998E-3</v>
      </c>
      <c r="Z554" s="3" t="e">
        <f>MATCH(Y554,[2]Sheet1!$P:$P,0)</f>
        <v>#N/A</v>
      </c>
    </row>
    <row r="555" spans="1:26" hidden="1" x14ac:dyDescent="0.35">
      <c r="A555">
        <v>25599257</v>
      </c>
      <c r="B555">
        <v>1000145</v>
      </c>
      <c r="C555" t="s">
        <v>808</v>
      </c>
      <c r="D555" t="s">
        <v>809</v>
      </c>
      <c r="E555" t="s">
        <v>321</v>
      </c>
      <c r="F555" t="s">
        <v>322</v>
      </c>
      <c r="G555">
        <v>14890</v>
      </c>
      <c r="H555" t="s">
        <v>556</v>
      </c>
      <c r="I555" t="s">
        <v>557</v>
      </c>
      <c r="J555" t="s">
        <v>25</v>
      </c>
      <c r="K555">
        <v>143693427</v>
      </c>
      <c r="L555">
        <v>603688833</v>
      </c>
      <c r="M555">
        <v>833</v>
      </c>
      <c r="N555">
        <v>34.996228000000002</v>
      </c>
      <c r="O555">
        <v>33.861896000000002</v>
      </c>
      <c r="P555">
        <v>34.996228000000002</v>
      </c>
      <c r="Q555">
        <v>34.996228000000002</v>
      </c>
      <c r="R555" t="s">
        <v>26</v>
      </c>
      <c r="S555" t="s">
        <v>27</v>
      </c>
      <c r="T555" t="s">
        <v>897</v>
      </c>
      <c r="V555" s="3">
        <f t="shared" si="27"/>
        <v>502872797889</v>
      </c>
      <c r="W555" s="3">
        <f t="shared" si="28"/>
        <v>704643889119711.25</v>
      </c>
      <c r="X555" s="3" t="str">
        <f>VLOOKUP(C555,[1]Mapping!$A:$B,2,FALSE)</f>
        <v>JCAPAL INDEX</v>
      </c>
      <c r="Y555" s="3">
        <f t="shared" si="29"/>
        <v>7.1365523160531869E-4</v>
      </c>
      <c r="Z555" s="3" t="e">
        <f>MATCH(Y555,[2]Sheet1!$P:$P,0)</f>
        <v>#N/A</v>
      </c>
    </row>
    <row r="556" spans="1:26" hidden="1" x14ac:dyDescent="0.35">
      <c r="A556">
        <v>25599258</v>
      </c>
      <c r="B556">
        <v>1000145</v>
      </c>
      <c r="C556" t="s">
        <v>808</v>
      </c>
      <c r="D556" t="s">
        <v>809</v>
      </c>
      <c r="E556" t="s">
        <v>321</v>
      </c>
      <c r="F556" t="s">
        <v>322</v>
      </c>
      <c r="G556">
        <v>14995</v>
      </c>
      <c r="H556" t="s">
        <v>559</v>
      </c>
      <c r="I556" t="s">
        <v>560</v>
      </c>
      <c r="J556" t="s">
        <v>25</v>
      </c>
      <c r="K556">
        <v>143693427</v>
      </c>
      <c r="L556">
        <v>473462291.736</v>
      </c>
      <c r="M556">
        <v>869</v>
      </c>
      <c r="N556">
        <v>28.633092999999999</v>
      </c>
      <c r="O556">
        <v>28.237698999999999</v>
      </c>
      <c r="P556">
        <v>29.127334999999999</v>
      </c>
      <c r="Q556">
        <v>28.633092999999999</v>
      </c>
      <c r="R556" t="s">
        <v>26</v>
      </c>
      <c r="S556" t="s">
        <v>27</v>
      </c>
      <c r="T556" t="s">
        <v>898</v>
      </c>
      <c r="V556" s="3">
        <f t="shared" si="27"/>
        <v>411438731518.58398</v>
      </c>
      <c r="W556" s="3">
        <f t="shared" si="28"/>
        <v>704643889119711.25</v>
      </c>
      <c r="X556" s="3" t="str">
        <f>VLOOKUP(C556,[1]Mapping!$A:$B,2,FALSE)</f>
        <v>JCAPAL INDEX</v>
      </c>
      <c r="Y556" s="3">
        <f t="shared" si="29"/>
        <v>5.838959762108787E-4</v>
      </c>
      <c r="Z556" s="3" t="e">
        <f>MATCH(Y556,[2]Sheet1!$P:$P,0)</f>
        <v>#N/A</v>
      </c>
    </row>
    <row r="557" spans="1:26" hidden="1" x14ac:dyDescent="0.35">
      <c r="A557">
        <v>25599259</v>
      </c>
      <c r="B557">
        <v>1000145</v>
      </c>
      <c r="C557" t="s">
        <v>808</v>
      </c>
      <c r="D557" t="s">
        <v>809</v>
      </c>
      <c r="E557" t="s">
        <v>321</v>
      </c>
      <c r="F557" t="s">
        <v>322</v>
      </c>
      <c r="G557">
        <v>21187</v>
      </c>
      <c r="H557" t="s">
        <v>562</v>
      </c>
      <c r="I557" t="s">
        <v>563</v>
      </c>
      <c r="J557" t="s">
        <v>25</v>
      </c>
      <c r="K557">
        <v>143693427</v>
      </c>
      <c r="L557">
        <v>1683660075.1403999</v>
      </c>
      <c r="M557">
        <v>537</v>
      </c>
      <c r="N557">
        <v>62.920445999999998</v>
      </c>
      <c r="O557">
        <v>62.803275999999997</v>
      </c>
      <c r="P557">
        <v>63.857807999999999</v>
      </c>
      <c r="Q557">
        <v>62.920445999999998</v>
      </c>
      <c r="R557" t="s">
        <v>26</v>
      </c>
      <c r="S557" t="s">
        <v>27</v>
      </c>
      <c r="T557" t="s">
        <v>899</v>
      </c>
      <c r="V557" s="3">
        <f t="shared" si="27"/>
        <v>904125460350.39478</v>
      </c>
      <c r="W557" s="3">
        <f t="shared" si="28"/>
        <v>704643889119711.25</v>
      </c>
      <c r="X557" s="3" t="str">
        <f>VLOOKUP(C557,[1]Mapping!$A:$B,2,FALSE)</f>
        <v>JCAPAL INDEX</v>
      </c>
      <c r="Y557" s="3">
        <f t="shared" si="29"/>
        <v>1.2830955810599442E-3</v>
      </c>
      <c r="Z557" s="3" t="e">
        <f>MATCH(Y557,[2]Sheet1!$P:$P,0)</f>
        <v>#N/A</v>
      </c>
    </row>
    <row r="558" spans="1:26" hidden="1" x14ac:dyDescent="0.35">
      <c r="A558">
        <v>25599260</v>
      </c>
      <c r="B558">
        <v>1000145</v>
      </c>
      <c r="C558" t="s">
        <v>808</v>
      </c>
      <c r="D558" t="s">
        <v>809</v>
      </c>
      <c r="E558" t="s">
        <v>321</v>
      </c>
      <c r="F558" t="s">
        <v>322</v>
      </c>
      <c r="G558">
        <v>36242</v>
      </c>
      <c r="H558" t="s">
        <v>565</v>
      </c>
      <c r="I558" t="s">
        <v>566</v>
      </c>
      <c r="J558" t="s">
        <v>25</v>
      </c>
      <c r="K558">
        <v>143693427</v>
      </c>
      <c r="L558">
        <v>696029184.20847905</v>
      </c>
      <c r="M558">
        <v>1428</v>
      </c>
      <c r="N558">
        <v>69.170154999999994</v>
      </c>
      <c r="O558">
        <v>68.831085999999999</v>
      </c>
      <c r="P558">
        <v>70.768625</v>
      </c>
      <c r="Q558">
        <v>69.170154999999994</v>
      </c>
      <c r="R558" t="s">
        <v>26</v>
      </c>
      <c r="S558" t="s">
        <v>27</v>
      </c>
      <c r="T558" t="s">
        <v>900</v>
      </c>
      <c r="V558" s="3">
        <f t="shared" si="27"/>
        <v>993929675049.70813</v>
      </c>
      <c r="W558" s="3">
        <f t="shared" si="28"/>
        <v>704643889119711.25</v>
      </c>
      <c r="X558" s="3" t="str">
        <f>VLOOKUP(C558,[1]Mapping!$A:$B,2,FALSE)</f>
        <v>JCAPAL INDEX</v>
      </c>
      <c r="Y558" s="3">
        <f t="shared" si="29"/>
        <v>1.4105418217582107E-3</v>
      </c>
      <c r="Z558" s="3" t="e">
        <f>MATCH(Y558,[2]Sheet1!$P:$P,0)</f>
        <v>#N/A</v>
      </c>
    </row>
    <row r="559" spans="1:26" hidden="1" x14ac:dyDescent="0.35">
      <c r="A559">
        <v>25599261</v>
      </c>
      <c r="B559">
        <v>1000145</v>
      </c>
      <c r="C559" t="s">
        <v>808</v>
      </c>
      <c r="D559" t="s">
        <v>809</v>
      </c>
      <c r="E559" t="s">
        <v>321</v>
      </c>
      <c r="F559" t="s">
        <v>322</v>
      </c>
      <c r="G559">
        <v>39318</v>
      </c>
      <c r="H559" t="s">
        <v>23</v>
      </c>
      <c r="I559" t="s">
        <v>24</v>
      </c>
      <c r="J559" t="s">
        <v>25</v>
      </c>
      <c r="K559">
        <v>143693427</v>
      </c>
      <c r="L559">
        <v>651420700</v>
      </c>
      <c r="M559">
        <v>7279</v>
      </c>
      <c r="N559">
        <v>329.98665099999999</v>
      </c>
      <c r="O559">
        <v>329.30664000000002</v>
      </c>
      <c r="P559">
        <v>334.97339799999997</v>
      </c>
      <c r="Q559">
        <v>329.98665099999999</v>
      </c>
      <c r="R559" t="s">
        <v>26</v>
      </c>
      <c r="S559" t="s">
        <v>27</v>
      </c>
      <c r="T559" t="s">
        <v>901</v>
      </c>
      <c r="V559" s="3">
        <f t="shared" si="27"/>
        <v>4741691275300</v>
      </c>
      <c r="W559" s="3">
        <f t="shared" si="28"/>
        <v>704643889119711.25</v>
      </c>
      <c r="X559" s="3" t="str">
        <f>VLOOKUP(C559,[1]Mapping!$A:$B,2,FALSE)</f>
        <v>JCAPAL INDEX</v>
      </c>
      <c r="Y559" s="3">
        <f t="shared" si="29"/>
        <v>6.7292022942590773E-3</v>
      </c>
      <c r="Z559" s="3" t="e">
        <f>MATCH(Y559,[2]Sheet1!$P:$P,0)</f>
        <v>#N/A</v>
      </c>
    </row>
    <row r="560" spans="1:26" hidden="1" x14ac:dyDescent="0.35">
      <c r="A560">
        <v>25599262</v>
      </c>
      <c r="B560">
        <v>1000145</v>
      </c>
      <c r="C560" t="s">
        <v>808</v>
      </c>
      <c r="D560" t="s">
        <v>809</v>
      </c>
      <c r="E560" t="s">
        <v>321</v>
      </c>
      <c r="F560" t="s">
        <v>322</v>
      </c>
      <c r="G560">
        <v>42253</v>
      </c>
      <c r="H560" t="s">
        <v>149</v>
      </c>
      <c r="I560" t="s">
        <v>150</v>
      </c>
      <c r="J560" t="s">
        <v>25</v>
      </c>
      <c r="K560">
        <v>143693427</v>
      </c>
      <c r="L560">
        <v>809933125.11160505</v>
      </c>
      <c r="M560">
        <v>1538</v>
      </c>
      <c r="N560">
        <v>86.689918000000006</v>
      </c>
      <c r="O560">
        <v>86.238995000000003</v>
      </c>
      <c r="P560">
        <v>88.662705000000003</v>
      </c>
      <c r="Q560">
        <v>86.689918000000006</v>
      </c>
      <c r="R560" t="s">
        <v>26</v>
      </c>
      <c r="S560" t="s">
        <v>27</v>
      </c>
      <c r="T560" t="s">
        <v>902</v>
      </c>
      <c r="V560" s="3">
        <f t="shared" si="27"/>
        <v>1245677146421.6487</v>
      </c>
      <c r="W560" s="3">
        <f t="shared" si="28"/>
        <v>704643889119711.25</v>
      </c>
      <c r="X560" s="3" t="str">
        <f>VLOOKUP(C560,[1]Mapping!$A:$B,2,FALSE)</f>
        <v>JCAPAL INDEX</v>
      </c>
      <c r="Y560" s="3">
        <f t="shared" si="29"/>
        <v>1.7678108980379191E-3</v>
      </c>
      <c r="Z560" s="3" t="e">
        <f>MATCH(Y560,[2]Sheet1!$P:$P,0)</f>
        <v>#N/A</v>
      </c>
    </row>
    <row r="561" spans="1:26" hidden="1" x14ac:dyDescent="0.35">
      <c r="A561">
        <v>25599263</v>
      </c>
      <c r="B561">
        <v>1000145</v>
      </c>
      <c r="C561" t="s">
        <v>808</v>
      </c>
      <c r="D561" t="s">
        <v>809</v>
      </c>
      <c r="E561" t="s">
        <v>321</v>
      </c>
      <c r="F561" t="s">
        <v>322</v>
      </c>
      <c r="G561">
        <v>44295</v>
      </c>
      <c r="H561" t="s">
        <v>110</v>
      </c>
      <c r="I561" t="s">
        <v>111</v>
      </c>
      <c r="J561" t="s">
        <v>25</v>
      </c>
      <c r="K561">
        <v>143693427</v>
      </c>
      <c r="L561">
        <v>972207329.72832</v>
      </c>
      <c r="M561">
        <v>2215</v>
      </c>
      <c r="N561">
        <v>149.86344700000001</v>
      </c>
      <c r="O561">
        <v>148.84857</v>
      </c>
      <c r="P561">
        <v>150.87832399999999</v>
      </c>
      <c r="Q561">
        <v>149.86344700000001</v>
      </c>
      <c r="R561" t="s">
        <v>26</v>
      </c>
      <c r="S561" t="s">
        <v>27</v>
      </c>
      <c r="T561" t="s">
        <v>903</v>
      </c>
      <c r="V561" s="3">
        <f t="shared" si="27"/>
        <v>2153439235348.2288</v>
      </c>
      <c r="W561" s="3">
        <f t="shared" si="28"/>
        <v>704643889119711.25</v>
      </c>
      <c r="X561" s="3" t="str">
        <f>VLOOKUP(C561,[1]Mapping!$A:$B,2,FALSE)</f>
        <v>JCAPAL INDEX</v>
      </c>
      <c r="Y561" s="3">
        <f t="shared" si="29"/>
        <v>3.0560674244098683E-3</v>
      </c>
      <c r="Z561" s="3" t="e">
        <f>MATCH(Y561,[2]Sheet1!$P:$P,0)</f>
        <v>#N/A</v>
      </c>
    </row>
    <row r="562" spans="1:26" hidden="1" x14ac:dyDescent="0.35">
      <c r="A562">
        <v>25599264</v>
      </c>
      <c r="B562">
        <v>1000145</v>
      </c>
      <c r="C562" t="s">
        <v>808</v>
      </c>
      <c r="D562" t="s">
        <v>809</v>
      </c>
      <c r="E562" t="s">
        <v>321</v>
      </c>
      <c r="F562" t="s">
        <v>322</v>
      </c>
      <c r="G562">
        <v>44414</v>
      </c>
      <c r="H562" t="s">
        <v>571</v>
      </c>
      <c r="I562" t="s">
        <v>572</v>
      </c>
      <c r="J562" t="s">
        <v>25</v>
      </c>
      <c r="K562">
        <v>143693427</v>
      </c>
      <c r="L562">
        <v>206453036.22860399</v>
      </c>
      <c r="M562">
        <v>850</v>
      </c>
      <c r="N562">
        <v>12.212464000000001</v>
      </c>
      <c r="O562">
        <v>12.068787</v>
      </c>
      <c r="P562">
        <v>12.427978</v>
      </c>
      <c r="Q562">
        <v>12.212464000000001</v>
      </c>
      <c r="R562" t="s">
        <v>26</v>
      </c>
      <c r="S562" t="s">
        <v>27</v>
      </c>
      <c r="T562" t="s">
        <v>904</v>
      </c>
      <c r="V562" s="3">
        <f t="shared" si="27"/>
        <v>175485080794.31339</v>
      </c>
      <c r="W562" s="3">
        <f t="shared" si="28"/>
        <v>704643889119711.25</v>
      </c>
      <c r="X562" s="3" t="str">
        <f>VLOOKUP(C562,[1]Mapping!$A:$B,2,FALSE)</f>
        <v>JCAPAL INDEX</v>
      </c>
      <c r="Y562" s="3">
        <f t="shared" si="29"/>
        <v>2.4904080416214379E-4</v>
      </c>
      <c r="Z562" s="3" t="e">
        <f>MATCH(Y562,[2]Sheet1!$P:$P,0)</f>
        <v>#N/A</v>
      </c>
    </row>
    <row r="563" spans="1:26" hidden="1" x14ac:dyDescent="0.35">
      <c r="A563">
        <v>25599265</v>
      </c>
      <c r="B563">
        <v>1000145</v>
      </c>
      <c r="C563" t="s">
        <v>808</v>
      </c>
      <c r="D563" t="s">
        <v>809</v>
      </c>
      <c r="E563" t="s">
        <v>321</v>
      </c>
      <c r="F563" t="s">
        <v>322</v>
      </c>
      <c r="G563">
        <v>48586</v>
      </c>
      <c r="H563" t="s">
        <v>574</v>
      </c>
      <c r="I563" t="s">
        <v>575</v>
      </c>
      <c r="J563" t="s">
        <v>25</v>
      </c>
      <c r="K563">
        <v>143693427</v>
      </c>
      <c r="L563">
        <v>456239252.00985998</v>
      </c>
      <c r="M563">
        <v>2275</v>
      </c>
      <c r="N563">
        <v>72.233248000000003</v>
      </c>
      <c r="O563">
        <v>70.423447999999993</v>
      </c>
      <c r="P563">
        <v>72.582507000000007</v>
      </c>
      <c r="Q563">
        <v>72.233248000000003</v>
      </c>
      <c r="R563" t="s">
        <v>26</v>
      </c>
      <c r="S563" t="s">
        <v>27</v>
      </c>
      <c r="T563" t="s">
        <v>905</v>
      </c>
      <c r="V563" s="3">
        <f t="shared" si="27"/>
        <v>1037944298322.4314</v>
      </c>
      <c r="W563" s="3">
        <f t="shared" si="28"/>
        <v>704643889119711.25</v>
      </c>
      <c r="X563" s="3" t="str">
        <f>VLOOKUP(C563,[1]Mapping!$A:$B,2,FALSE)</f>
        <v>JCAPAL INDEX</v>
      </c>
      <c r="Y563" s="3">
        <f t="shared" si="29"/>
        <v>1.4730054632547819E-3</v>
      </c>
      <c r="Z563" s="3" t="e">
        <f>MATCH(Y563,[2]Sheet1!$P:$P,0)</f>
        <v>#N/A</v>
      </c>
    </row>
    <row r="564" spans="1:26" hidden="1" x14ac:dyDescent="0.35">
      <c r="A564">
        <v>25599266</v>
      </c>
      <c r="B564">
        <v>1000145</v>
      </c>
      <c r="C564" t="s">
        <v>808</v>
      </c>
      <c r="D564" t="s">
        <v>809</v>
      </c>
      <c r="E564" t="s">
        <v>321</v>
      </c>
      <c r="F564" t="s">
        <v>322</v>
      </c>
      <c r="G564">
        <v>50845</v>
      </c>
      <c r="H564" t="s">
        <v>577</v>
      </c>
      <c r="I564" t="s">
        <v>578</v>
      </c>
      <c r="J564" t="s">
        <v>25</v>
      </c>
      <c r="K564">
        <v>143693427</v>
      </c>
      <c r="L564">
        <v>308287320.25929499</v>
      </c>
      <c r="M564">
        <v>3298</v>
      </c>
      <c r="N564">
        <v>70.757000000000005</v>
      </c>
      <c r="O564">
        <v>70.757000000000005</v>
      </c>
      <c r="P564">
        <v>74.640266999999994</v>
      </c>
      <c r="Q564">
        <v>70.757000000000005</v>
      </c>
      <c r="R564" t="s">
        <v>26</v>
      </c>
      <c r="S564" t="s">
        <v>27</v>
      </c>
      <c r="T564" t="s">
        <v>906</v>
      </c>
      <c r="V564" s="3">
        <f t="shared" si="27"/>
        <v>1016731582215.1549</v>
      </c>
      <c r="W564" s="3">
        <f t="shared" si="28"/>
        <v>704643889119711.25</v>
      </c>
      <c r="X564" s="3" t="str">
        <f>VLOOKUP(C564,[1]Mapping!$A:$B,2,FALSE)</f>
        <v>JCAPAL INDEX</v>
      </c>
      <c r="Y564" s="3">
        <f t="shared" si="29"/>
        <v>1.4429012979667285E-3</v>
      </c>
      <c r="Z564" s="3" t="e">
        <f>MATCH(Y564,[2]Sheet1!$P:$P,0)</f>
        <v>#N/A</v>
      </c>
    </row>
    <row r="565" spans="1:26" hidden="1" x14ac:dyDescent="0.35">
      <c r="A565">
        <v>25599267</v>
      </c>
      <c r="B565">
        <v>1000145</v>
      </c>
      <c r="C565" t="s">
        <v>808</v>
      </c>
      <c r="D565" t="s">
        <v>809</v>
      </c>
      <c r="E565" t="s">
        <v>321</v>
      </c>
      <c r="F565" t="s">
        <v>322</v>
      </c>
      <c r="G565">
        <v>55253</v>
      </c>
      <c r="H565" t="s">
        <v>580</v>
      </c>
      <c r="I565" t="s">
        <v>581</v>
      </c>
      <c r="J565" t="s">
        <v>25</v>
      </c>
      <c r="K565">
        <v>143693427</v>
      </c>
      <c r="L565">
        <v>401897908.338108</v>
      </c>
      <c r="M565">
        <v>1554</v>
      </c>
      <c r="N565">
        <v>43.464016000000001</v>
      </c>
      <c r="O565">
        <v>43.212294</v>
      </c>
      <c r="P565">
        <v>43.799646000000003</v>
      </c>
      <c r="Q565">
        <v>43.464016000000001</v>
      </c>
      <c r="R565" t="s">
        <v>26</v>
      </c>
      <c r="S565" t="s">
        <v>27</v>
      </c>
      <c r="T565" t="s">
        <v>907</v>
      </c>
      <c r="V565" s="3">
        <f t="shared" si="27"/>
        <v>624549349557.4198</v>
      </c>
      <c r="W565" s="3">
        <f t="shared" si="28"/>
        <v>704643889119711.25</v>
      </c>
      <c r="X565" s="3" t="str">
        <f>VLOOKUP(C565,[1]Mapping!$A:$B,2,FALSE)</f>
        <v>JCAPAL INDEX</v>
      </c>
      <c r="Y565" s="3">
        <f t="shared" si="29"/>
        <v>8.8633330849948767E-4</v>
      </c>
      <c r="Z565" s="3" t="e">
        <f>MATCH(Y565,[2]Sheet1!$P:$P,0)</f>
        <v>#N/A</v>
      </c>
    </row>
    <row r="566" spans="1:26" hidden="1" x14ac:dyDescent="0.35">
      <c r="A566">
        <v>25599268</v>
      </c>
      <c r="B566">
        <v>1000145</v>
      </c>
      <c r="C566" t="s">
        <v>808</v>
      </c>
      <c r="D566" t="s">
        <v>809</v>
      </c>
      <c r="E566" t="s">
        <v>321</v>
      </c>
      <c r="F566" t="s">
        <v>322</v>
      </c>
      <c r="G566">
        <v>56806</v>
      </c>
      <c r="H566" t="s">
        <v>583</v>
      </c>
      <c r="I566" t="s">
        <v>584</v>
      </c>
      <c r="J566" t="s">
        <v>25</v>
      </c>
      <c r="K566">
        <v>143693427</v>
      </c>
      <c r="L566">
        <v>1042738972.98706</v>
      </c>
      <c r="M566">
        <v>809</v>
      </c>
      <c r="N566">
        <v>58.70664</v>
      </c>
      <c r="O566">
        <v>58.488939000000002</v>
      </c>
      <c r="P566">
        <v>59.504876000000003</v>
      </c>
      <c r="Q566">
        <v>58.70664</v>
      </c>
      <c r="R566" t="s">
        <v>26</v>
      </c>
      <c r="S566" t="s">
        <v>27</v>
      </c>
      <c r="T566" t="s">
        <v>908</v>
      </c>
      <c r="V566" s="3">
        <f t="shared" si="27"/>
        <v>843575829146.53149</v>
      </c>
      <c r="W566" s="3">
        <f t="shared" si="28"/>
        <v>704643889119711.25</v>
      </c>
      <c r="X566" s="3" t="str">
        <f>VLOOKUP(C566,[1]Mapping!$A:$B,2,FALSE)</f>
        <v>JCAPAL INDEX</v>
      </c>
      <c r="Y566" s="3">
        <f t="shared" si="29"/>
        <v>1.1971661745344636E-3</v>
      </c>
      <c r="Z566" s="3" t="e">
        <f>MATCH(Y566,[2]Sheet1!$P:$P,0)</f>
        <v>#N/A</v>
      </c>
    </row>
    <row r="567" spans="1:26" hidden="1" x14ac:dyDescent="0.35">
      <c r="A567">
        <v>25599269</v>
      </c>
      <c r="B567">
        <v>1000145</v>
      </c>
      <c r="C567" t="s">
        <v>808</v>
      </c>
      <c r="D567" t="s">
        <v>809</v>
      </c>
      <c r="E567" t="s">
        <v>321</v>
      </c>
      <c r="F567" t="s">
        <v>322</v>
      </c>
      <c r="G567">
        <v>59560</v>
      </c>
      <c r="H567" t="s">
        <v>389</v>
      </c>
      <c r="I567" t="s">
        <v>390</v>
      </c>
      <c r="J567" t="s">
        <v>25</v>
      </c>
      <c r="K567">
        <v>143693427</v>
      </c>
      <c r="L567">
        <v>335303243.18457597</v>
      </c>
      <c r="M567">
        <v>45685</v>
      </c>
      <c r="N567">
        <v>1066.042406</v>
      </c>
      <c r="O567">
        <v>1052.3916489999999</v>
      </c>
      <c r="P567">
        <v>1071.6427160000001</v>
      </c>
      <c r="Q567">
        <v>1066.042406</v>
      </c>
      <c r="R567" t="s">
        <v>26</v>
      </c>
      <c r="S567" t="s">
        <v>27</v>
      </c>
      <c r="T567" t="s">
        <v>909</v>
      </c>
      <c r="V567" s="3">
        <f t="shared" si="27"/>
        <v>15318328664887.354</v>
      </c>
      <c r="W567" s="3">
        <f t="shared" si="28"/>
        <v>704643889119711.25</v>
      </c>
      <c r="X567" s="3" t="str">
        <f>VLOOKUP(C567,[1]Mapping!$A:$B,2,FALSE)</f>
        <v>JCAPAL INDEX</v>
      </c>
      <c r="Y567" s="3">
        <f t="shared" si="29"/>
        <v>2.1739106662833681E-2</v>
      </c>
      <c r="Z567" s="3" t="e">
        <f>MATCH(Y567,[2]Sheet1!$P:$P,0)</f>
        <v>#N/A</v>
      </c>
    </row>
    <row r="568" spans="1:26" hidden="1" x14ac:dyDescent="0.35">
      <c r="A568">
        <v>25599270</v>
      </c>
      <c r="B568">
        <v>1000145</v>
      </c>
      <c r="C568" t="s">
        <v>808</v>
      </c>
      <c r="D568" t="s">
        <v>809</v>
      </c>
      <c r="E568" t="s">
        <v>321</v>
      </c>
      <c r="F568" t="s">
        <v>322</v>
      </c>
      <c r="G568">
        <v>62540</v>
      </c>
      <c r="H568" t="s">
        <v>587</v>
      </c>
      <c r="I568" t="s">
        <v>588</v>
      </c>
      <c r="J568" t="s">
        <v>25</v>
      </c>
      <c r="K568">
        <v>143693427</v>
      </c>
      <c r="L568">
        <v>103659254.990592</v>
      </c>
      <c r="M568">
        <v>6939</v>
      </c>
      <c r="N568">
        <v>50.057374000000003</v>
      </c>
      <c r="O568">
        <v>49.444191000000004</v>
      </c>
      <c r="P568">
        <v>50.641700999999998</v>
      </c>
      <c r="Q568">
        <v>50.057374000000003</v>
      </c>
      <c r="R568" t="s">
        <v>26</v>
      </c>
      <c r="S568" t="s">
        <v>27</v>
      </c>
      <c r="T568" t="s">
        <v>910</v>
      </c>
      <c r="V568" s="3">
        <f t="shared" si="27"/>
        <v>719291570379.7179</v>
      </c>
      <c r="W568" s="3">
        <f t="shared" si="28"/>
        <v>704643889119711.25</v>
      </c>
      <c r="X568" s="3" t="str">
        <f>VLOOKUP(C568,[1]Mapping!$A:$B,2,FALSE)</f>
        <v>JCAPAL INDEX</v>
      </c>
      <c r="Y568" s="3">
        <f t="shared" si="29"/>
        <v>1.020787352996569E-3</v>
      </c>
      <c r="Z568" s="3" t="e">
        <f>MATCH(Y568,[2]Sheet1!$P:$P,0)</f>
        <v>#N/A</v>
      </c>
    </row>
    <row r="569" spans="1:26" hidden="1" x14ac:dyDescent="0.35">
      <c r="A569">
        <v>25599271</v>
      </c>
      <c r="B569">
        <v>1000145</v>
      </c>
      <c r="C569" t="s">
        <v>808</v>
      </c>
      <c r="D569" t="s">
        <v>809</v>
      </c>
      <c r="E569" t="s">
        <v>321</v>
      </c>
      <c r="F569" t="s">
        <v>322</v>
      </c>
      <c r="G569">
        <v>64379</v>
      </c>
      <c r="H569" t="s">
        <v>590</v>
      </c>
      <c r="I569" t="s">
        <v>591</v>
      </c>
      <c r="J569" t="s">
        <v>25</v>
      </c>
      <c r="K569">
        <v>143693427</v>
      </c>
      <c r="L569">
        <v>471267810.939156</v>
      </c>
      <c r="M569">
        <v>3200</v>
      </c>
      <c r="N569">
        <v>104.94961499999999</v>
      </c>
      <c r="O569">
        <v>102.653842</v>
      </c>
      <c r="P569">
        <v>105.40877</v>
      </c>
      <c r="Q569">
        <v>104.94961499999999</v>
      </c>
      <c r="R569" t="s">
        <v>26</v>
      </c>
      <c r="S569" t="s">
        <v>27</v>
      </c>
      <c r="T569" t="s">
        <v>911</v>
      </c>
      <c r="V569" s="3">
        <f t="shared" si="27"/>
        <v>1508056995005.2991</v>
      </c>
      <c r="W569" s="3">
        <f t="shared" si="28"/>
        <v>704643889119711.25</v>
      </c>
      <c r="X569" s="3" t="str">
        <f>VLOOKUP(C569,[1]Mapping!$A:$B,2,FALSE)</f>
        <v>JCAPAL INDEX</v>
      </c>
      <c r="Y569" s="3">
        <f t="shared" si="29"/>
        <v>2.1401689822206017E-3</v>
      </c>
      <c r="Z569" s="3" t="e">
        <f>MATCH(Y569,[2]Sheet1!$P:$P,0)</f>
        <v>#N/A</v>
      </c>
    </row>
    <row r="570" spans="1:26" hidden="1" x14ac:dyDescent="0.35">
      <c r="A570">
        <v>25599272</v>
      </c>
      <c r="B570">
        <v>1000145</v>
      </c>
      <c r="C570" t="s">
        <v>808</v>
      </c>
      <c r="D570" t="s">
        <v>809</v>
      </c>
      <c r="E570" t="s">
        <v>321</v>
      </c>
      <c r="F570" t="s">
        <v>322</v>
      </c>
      <c r="G570">
        <v>64732</v>
      </c>
      <c r="H570" t="s">
        <v>392</v>
      </c>
      <c r="I570" t="s">
        <v>393</v>
      </c>
      <c r="J570" t="s">
        <v>25</v>
      </c>
      <c r="K570">
        <v>143693427</v>
      </c>
      <c r="L570">
        <v>92349105.916494995</v>
      </c>
      <c r="M570">
        <v>120840</v>
      </c>
      <c r="N570">
        <v>776.61631299999999</v>
      </c>
      <c r="O570">
        <v>771.62910499999998</v>
      </c>
      <c r="P570">
        <v>778.42224799999997</v>
      </c>
      <c r="Q570">
        <v>776.61631299999999</v>
      </c>
      <c r="R570" t="s">
        <v>26</v>
      </c>
      <c r="S570" t="s">
        <v>27</v>
      </c>
      <c r="T570" t="s">
        <v>912</v>
      </c>
      <c r="V570" s="3">
        <f t="shared" si="27"/>
        <v>11159465958949.256</v>
      </c>
      <c r="W570" s="3">
        <f t="shared" si="28"/>
        <v>704643889119711.25</v>
      </c>
      <c r="X570" s="3" t="str">
        <f>VLOOKUP(C570,[1]Mapping!$A:$B,2,FALSE)</f>
        <v>JCAPAL INDEX</v>
      </c>
      <c r="Y570" s="3">
        <f t="shared" si="29"/>
        <v>1.5837029358035611E-2</v>
      </c>
      <c r="Z570" s="3" t="e">
        <f>MATCH(Y570,[2]Sheet1!$P:$P,0)</f>
        <v>#N/A</v>
      </c>
    </row>
    <row r="571" spans="1:26" hidden="1" x14ac:dyDescent="0.35">
      <c r="A571">
        <v>25599273</v>
      </c>
      <c r="B571">
        <v>1000145</v>
      </c>
      <c r="C571" t="s">
        <v>808</v>
      </c>
      <c r="D571" t="s">
        <v>809</v>
      </c>
      <c r="E571" t="s">
        <v>321</v>
      </c>
      <c r="F571" t="s">
        <v>322</v>
      </c>
      <c r="G571">
        <v>69094</v>
      </c>
      <c r="H571" t="s">
        <v>152</v>
      </c>
      <c r="I571" t="s">
        <v>153</v>
      </c>
      <c r="J571" t="s">
        <v>25</v>
      </c>
      <c r="K571">
        <v>143693427</v>
      </c>
      <c r="L571">
        <v>591224510.39109504</v>
      </c>
      <c r="M571">
        <v>13720</v>
      </c>
      <c r="N571">
        <v>564.50739899999996</v>
      </c>
      <c r="O571">
        <v>561.58611499999995</v>
      </c>
      <c r="P571">
        <v>569.36249199999997</v>
      </c>
      <c r="Q571">
        <v>564.50739899999996</v>
      </c>
      <c r="R571" t="s">
        <v>26</v>
      </c>
      <c r="S571" t="s">
        <v>27</v>
      </c>
      <c r="T571" t="s">
        <v>913</v>
      </c>
      <c r="V571" s="3">
        <f t="shared" si="27"/>
        <v>8111600282565.8242</v>
      </c>
      <c r="W571" s="3">
        <f t="shared" si="28"/>
        <v>704643889119711.25</v>
      </c>
      <c r="X571" s="3" t="str">
        <f>VLOOKUP(C571,[1]Mapping!$A:$B,2,FALSE)</f>
        <v>JCAPAL INDEX</v>
      </c>
      <c r="Y571" s="3">
        <f t="shared" si="29"/>
        <v>1.1511630779484064E-2</v>
      </c>
      <c r="Z571" s="3" t="e">
        <f>MATCH(Y571,[2]Sheet1!$P:$P,0)</f>
        <v>#N/A</v>
      </c>
    </row>
    <row r="572" spans="1:26" hidden="1" x14ac:dyDescent="0.35">
      <c r="A572">
        <v>25599274</v>
      </c>
      <c r="B572">
        <v>1000145</v>
      </c>
      <c r="C572" t="s">
        <v>808</v>
      </c>
      <c r="D572" t="s">
        <v>809</v>
      </c>
      <c r="E572" t="s">
        <v>321</v>
      </c>
      <c r="F572" t="s">
        <v>322</v>
      </c>
      <c r="G572">
        <v>71713</v>
      </c>
      <c r="H572" t="s">
        <v>232</v>
      </c>
      <c r="I572" t="s">
        <v>233</v>
      </c>
      <c r="J572" t="s">
        <v>25</v>
      </c>
      <c r="K572">
        <v>143693427</v>
      </c>
      <c r="L572">
        <v>2644509338.4864001</v>
      </c>
      <c r="M572">
        <v>2765</v>
      </c>
      <c r="N572">
        <v>508.86588699999999</v>
      </c>
      <c r="O572">
        <v>507.39357999999999</v>
      </c>
      <c r="P572">
        <v>519.90818400000001</v>
      </c>
      <c r="Q572">
        <v>508.86588699999999</v>
      </c>
      <c r="R572" t="s">
        <v>26</v>
      </c>
      <c r="S572" t="s">
        <v>27</v>
      </c>
      <c r="T572" t="s">
        <v>914</v>
      </c>
      <c r="V572" s="3">
        <f t="shared" si="27"/>
        <v>7312068320914.8965</v>
      </c>
      <c r="W572" s="3">
        <f t="shared" si="28"/>
        <v>704643889119711.25</v>
      </c>
      <c r="X572" s="3" t="str">
        <f>VLOOKUP(C572,[1]Mapping!$A:$B,2,FALSE)</f>
        <v>JCAPAL INDEX</v>
      </c>
      <c r="Y572" s="3">
        <f t="shared" si="29"/>
        <v>1.0376969748577009E-2</v>
      </c>
      <c r="Z572" s="3" t="e">
        <f>MATCH(Y572,[2]Sheet1!$P:$P,0)</f>
        <v>#N/A</v>
      </c>
    </row>
    <row r="573" spans="1:26" hidden="1" x14ac:dyDescent="0.35">
      <c r="A573">
        <v>25599275</v>
      </c>
      <c r="B573">
        <v>1000145</v>
      </c>
      <c r="C573" t="s">
        <v>808</v>
      </c>
      <c r="D573" t="s">
        <v>809</v>
      </c>
      <c r="E573" t="s">
        <v>321</v>
      </c>
      <c r="F573" t="s">
        <v>322</v>
      </c>
      <c r="G573">
        <v>75498</v>
      </c>
      <c r="H573" t="s">
        <v>135</v>
      </c>
      <c r="I573" t="s">
        <v>136</v>
      </c>
      <c r="J573" t="s">
        <v>25</v>
      </c>
      <c r="K573">
        <v>143693427</v>
      </c>
      <c r="L573">
        <v>4109429742.1354599</v>
      </c>
      <c r="M573">
        <v>1192</v>
      </c>
      <c r="N573">
        <v>340.89521999999999</v>
      </c>
      <c r="O573">
        <v>328.31184000000002</v>
      </c>
      <c r="P573">
        <v>340.89521999999999</v>
      </c>
      <c r="Q573">
        <v>340.89521999999999</v>
      </c>
      <c r="R573" t="s">
        <v>26</v>
      </c>
      <c r="S573" t="s">
        <v>27</v>
      </c>
      <c r="T573" t="s">
        <v>915</v>
      </c>
      <c r="V573" s="3">
        <f t="shared" si="27"/>
        <v>4898440252625.4678</v>
      </c>
      <c r="W573" s="3">
        <f t="shared" si="28"/>
        <v>704643889119711.25</v>
      </c>
      <c r="X573" s="3" t="str">
        <f>VLOOKUP(C573,[1]Mapping!$A:$B,2,FALSE)</f>
        <v>JCAPAL INDEX</v>
      </c>
      <c r="Y573" s="3">
        <f t="shared" si="29"/>
        <v>6.9516536342136316E-3</v>
      </c>
      <c r="Z573" s="3" t="e">
        <f>MATCH(Y573,[2]Sheet1!$P:$P,0)</f>
        <v>#N/A</v>
      </c>
    </row>
    <row r="574" spans="1:26" hidden="1" x14ac:dyDescent="0.35">
      <c r="A574">
        <v>25599276</v>
      </c>
      <c r="B574">
        <v>1000145</v>
      </c>
      <c r="C574" t="s">
        <v>808</v>
      </c>
      <c r="D574" t="s">
        <v>809</v>
      </c>
      <c r="E574" t="s">
        <v>321</v>
      </c>
      <c r="F574" t="s">
        <v>322</v>
      </c>
      <c r="G574">
        <v>76105</v>
      </c>
      <c r="H574" t="s">
        <v>113</v>
      </c>
      <c r="I574" t="s">
        <v>114</v>
      </c>
      <c r="J574" t="s">
        <v>25</v>
      </c>
      <c r="K574">
        <v>143693427</v>
      </c>
      <c r="L574">
        <v>758242242.818964</v>
      </c>
      <c r="M574">
        <v>3998</v>
      </c>
      <c r="N574">
        <v>210.966677</v>
      </c>
      <c r="O574">
        <v>209.80578</v>
      </c>
      <c r="P574">
        <v>212.44418200000001</v>
      </c>
      <c r="Q574">
        <v>210.966677</v>
      </c>
      <c r="R574" t="s">
        <v>26</v>
      </c>
      <c r="S574" t="s">
        <v>27</v>
      </c>
      <c r="T574" t="s">
        <v>916</v>
      </c>
      <c r="V574" s="3">
        <f t="shared" si="27"/>
        <v>3031452486790.2183</v>
      </c>
      <c r="W574" s="3">
        <f t="shared" si="28"/>
        <v>704643889119711.25</v>
      </c>
      <c r="X574" s="3" t="str">
        <f>VLOOKUP(C574,[1]Mapping!$A:$B,2,FALSE)</f>
        <v>JCAPAL INDEX</v>
      </c>
      <c r="Y574" s="3">
        <f t="shared" si="29"/>
        <v>4.3021056928164289E-3</v>
      </c>
      <c r="Z574" s="3" t="e">
        <f>MATCH(Y574,[2]Sheet1!$P:$P,0)</f>
        <v>#N/A</v>
      </c>
    </row>
    <row r="575" spans="1:26" hidden="1" x14ac:dyDescent="0.35">
      <c r="A575">
        <v>25599277</v>
      </c>
      <c r="B575">
        <v>1000145</v>
      </c>
      <c r="C575" t="s">
        <v>808</v>
      </c>
      <c r="D575" t="s">
        <v>809</v>
      </c>
      <c r="E575" t="s">
        <v>321</v>
      </c>
      <c r="F575" t="s">
        <v>322</v>
      </c>
      <c r="G575">
        <v>79915</v>
      </c>
      <c r="H575" t="s">
        <v>298</v>
      </c>
      <c r="I575" t="s">
        <v>299</v>
      </c>
      <c r="J575" t="s">
        <v>25</v>
      </c>
      <c r="K575">
        <v>143693427</v>
      </c>
      <c r="L575">
        <v>154396359.68589199</v>
      </c>
      <c r="M575">
        <v>9749</v>
      </c>
      <c r="N575">
        <v>104.751493</v>
      </c>
      <c r="O575">
        <v>101.48506</v>
      </c>
      <c r="P575">
        <v>104.751493</v>
      </c>
      <c r="Q575">
        <v>104.751493</v>
      </c>
      <c r="R575" t="s">
        <v>26</v>
      </c>
      <c r="S575" t="s">
        <v>27</v>
      </c>
      <c r="T575" t="s">
        <v>917</v>
      </c>
      <c r="V575" s="3">
        <f t="shared" si="27"/>
        <v>1505210110577.761</v>
      </c>
      <c r="W575" s="3">
        <f t="shared" si="28"/>
        <v>704643889119711.25</v>
      </c>
      <c r="X575" s="3" t="str">
        <f>VLOOKUP(C575,[1]Mapping!$A:$B,2,FALSE)</f>
        <v>JCAPAL INDEX</v>
      </c>
      <c r="Y575" s="3">
        <f t="shared" si="29"/>
        <v>2.1361288075004399E-3</v>
      </c>
      <c r="Z575" s="3" t="e">
        <f>MATCH(Y575,[2]Sheet1!$P:$P,0)</f>
        <v>#N/A</v>
      </c>
    </row>
    <row r="576" spans="1:26" hidden="1" x14ac:dyDescent="0.35">
      <c r="A576">
        <v>25599278</v>
      </c>
      <c r="B576">
        <v>1000145</v>
      </c>
      <c r="C576" t="s">
        <v>808</v>
      </c>
      <c r="D576" t="s">
        <v>809</v>
      </c>
      <c r="E576" t="s">
        <v>321</v>
      </c>
      <c r="F576" t="s">
        <v>322</v>
      </c>
      <c r="G576">
        <v>82002</v>
      </c>
      <c r="H576" t="s">
        <v>116</v>
      </c>
      <c r="I576" t="s">
        <v>117</v>
      </c>
      <c r="J576" t="s">
        <v>25</v>
      </c>
      <c r="K576">
        <v>143693427</v>
      </c>
      <c r="L576">
        <v>224211438.66368401</v>
      </c>
      <c r="M576">
        <v>11940</v>
      </c>
      <c r="N576">
        <v>186.30529100000001</v>
      </c>
      <c r="O576">
        <v>183.481065</v>
      </c>
      <c r="P576">
        <v>187.14787799999999</v>
      </c>
      <c r="Q576">
        <v>186.30529100000001</v>
      </c>
      <c r="R576" t="s">
        <v>26</v>
      </c>
      <c r="S576" t="s">
        <v>27</v>
      </c>
      <c r="T576" t="s">
        <v>918</v>
      </c>
      <c r="V576" s="3">
        <f t="shared" si="27"/>
        <v>2677084577644.3872</v>
      </c>
      <c r="W576" s="3">
        <f t="shared" si="28"/>
        <v>704643889119711.25</v>
      </c>
      <c r="X576" s="3" t="str">
        <f>VLOOKUP(C576,[1]Mapping!$A:$B,2,FALSE)</f>
        <v>JCAPAL INDEX</v>
      </c>
      <c r="Y576" s="3">
        <f t="shared" si="29"/>
        <v>3.7992021487460595E-3</v>
      </c>
      <c r="Z576" s="3" t="e">
        <f>MATCH(Y576,[2]Sheet1!$P:$P,0)</f>
        <v>#N/A</v>
      </c>
    </row>
    <row r="577" spans="1:26" hidden="1" x14ac:dyDescent="0.35">
      <c r="A577">
        <v>25599279</v>
      </c>
      <c r="B577">
        <v>1000145</v>
      </c>
      <c r="C577" t="s">
        <v>808</v>
      </c>
      <c r="D577" t="s">
        <v>809</v>
      </c>
      <c r="E577" t="s">
        <v>321</v>
      </c>
      <c r="F577" t="s">
        <v>322</v>
      </c>
      <c r="G577">
        <v>84927</v>
      </c>
      <c r="H577" t="s">
        <v>37</v>
      </c>
      <c r="I577" t="s">
        <v>38</v>
      </c>
      <c r="J577" t="s">
        <v>25</v>
      </c>
      <c r="K577">
        <v>143693427</v>
      </c>
      <c r="L577">
        <v>716983171.84813201</v>
      </c>
      <c r="M577">
        <v>905</v>
      </c>
      <c r="N577">
        <v>45.156537999999998</v>
      </c>
      <c r="O577">
        <v>44.158602999999999</v>
      </c>
      <c r="P577">
        <v>47.152406999999997</v>
      </c>
      <c r="Q577">
        <v>45.156537999999998</v>
      </c>
      <c r="R577" t="s">
        <v>26</v>
      </c>
      <c r="S577" t="s">
        <v>27</v>
      </c>
      <c r="T577" t="s">
        <v>919</v>
      </c>
      <c r="V577" s="3">
        <f t="shared" si="27"/>
        <v>648869770522.55945</v>
      </c>
      <c r="W577" s="3">
        <f t="shared" si="28"/>
        <v>704643889119711.25</v>
      </c>
      <c r="X577" s="3" t="str">
        <f>VLOOKUP(C577,[1]Mapping!$A:$B,2,FALSE)</f>
        <v>JCAPAL INDEX</v>
      </c>
      <c r="Y577" s="3">
        <f t="shared" si="29"/>
        <v>9.2084779353322906E-4</v>
      </c>
      <c r="Z577" s="3" t="e">
        <f>MATCH(Y577,[2]Sheet1!$P:$P,0)</f>
        <v>#N/A</v>
      </c>
    </row>
    <row r="578" spans="1:26" hidden="1" x14ac:dyDescent="0.35">
      <c r="A578">
        <v>25599280</v>
      </c>
      <c r="B578">
        <v>1000145</v>
      </c>
      <c r="C578" t="s">
        <v>808</v>
      </c>
      <c r="D578" t="s">
        <v>809</v>
      </c>
      <c r="E578" t="s">
        <v>321</v>
      </c>
      <c r="F578" t="s">
        <v>322</v>
      </c>
      <c r="G578">
        <v>86791</v>
      </c>
      <c r="H578" t="s">
        <v>201</v>
      </c>
      <c r="I578" t="s">
        <v>202</v>
      </c>
      <c r="J578" t="s">
        <v>25</v>
      </c>
      <c r="K578">
        <v>143693427</v>
      </c>
      <c r="L578">
        <v>207356848.755705</v>
      </c>
      <c r="M578">
        <v>102706</v>
      </c>
      <c r="N578">
        <v>1482.0992819999999</v>
      </c>
      <c r="O578">
        <v>1468.0872629999999</v>
      </c>
      <c r="P578">
        <v>1485.288423</v>
      </c>
      <c r="Q578">
        <v>1482.0992819999999</v>
      </c>
      <c r="R578" t="s">
        <v>26</v>
      </c>
      <c r="S578" t="s">
        <v>27</v>
      </c>
      <c r="T578" t="s">
        <v>920</v>
      </c>
      <c r="V578" s="3">
        <f t="shared" si="27"/>
        <v>21296792508303.438</v>
      </c>
      <c r="W578" s="3">
        <f t="shared" si="28"/>
        <v>704643889119711.25</v>
      </c>
      <c r="X578" s="3" t="str">
        <f>VLOOKUP(C578,[1]Mapping!$A:$B,2,FALSE)</f>
        <v>JCAPAL INDEX</v>
      </c>
      <c r="Y578" s="3">
        <f t="shared" si="29"/>
        <v>3.0223482864385341E-2</v>
      </c>
      <c r="Z578" s="3" t="e">
        <f>MATCH(Y578,[2]Sheet1!$P:$P,0)</f>
        <v>#N/A</v>
      </c>
    </row>
    <row r="579" spans="1:26" hidden="1" x14ac:dyDescent="0.35">
      <c r="A579">
        <v>25599281</v>
      </c>
      <c r="B579">
        <v>1000145</v>
      </c>
      <c r="C579" t="s">
        <v>808</v>
      </c>
      <c r="D579" t="s">
        <v>809</v>
      </c>
      <c r="E579" t="s">
        <v>321</v>
      </c>
      <c r="F579" t="s">
        <v>322</v>
      </c>
      <c r="G579">
        <v>88812</v>
      </c>
      <c r="H579" t="s">
        <v>29</v>
      </c>
      <c r="I579" t="s">
        <v>30</v>
      </c>
      <c r="J579" t="s">
        <v>25</v>
      </c>
      <c r="K579">
        <v>143693427</v>
      </c>
      <c r="L579">
        <v>2804809101.8976002</v>
      </c>
      <c r="M579">
        <v>4100</v>
      </c>
      <c r="N579">
        <v>800.29529200000002</v>
      </c>
      <c r="O579">
        <v>768.08828600000004</v>
      </c>
      <c r="P579">
        <v>833.67346099999997</v>
      </c>
      <c r="Q579">
        <v>800.29529200000002</v>
      </c>
      <c r="R579" t="s">
        <v>26</v>
      </c>
      <c r="S579" t="s">
        <v>27</v>
      </c>
      <c r="T579" t="s">
        <v>921</v>
      </c>
      <c r="V579" s="3">
        <f t="shared" si="27"/>
        <v>11499717317780.16</v>
      </c>
      <c r="W579" s="3">
        <f t="shared" si="28"/>
        <v>704643889119711.25</v>
      </c>
      <c r="X579" s="3" t="str">
        <f>VLOOKUP(C579,[1]Mapping!$A:$B,2,FALSE)</f>
        <v>JCAPAL INDEX</v>
      </c>
      <c r="Y579" s="3">
        <f t="shared" si="29"/>
        <v>1.6319899307076065E-2</v>
      </c>
      <c r="Z579" s="3" t="e">
        <f>MATCH(Y579,[2]Sheet1!$P:$P,0)</f>
        <v>#N/A</v>
      </c>
    </row>
    <row r="580" spans="1:26" hidden="1" x14ac:dyDescent="0.35">
      <c r="A580">
        <v>25599282</v>
      </c>
      <c r="B580">
        <v>1000145</v>
      </c>
      <c r="C580" t="s">
        <v>808</v>
      </c>
      <c r="D580" t="s">
        <v>809</v>
      </c>
      <c r="E580" t="s">
        <v>321</v>
      </c>
      <c r="F580" t="s">
        <v>322</v>
      </c>
      <c r="G580">
        <v>90044</v>
      </c>
      <c r="H580" t="s">
        <v>603</v>
      </c>
      <c r="I580" t="s">
        <v>604</v>
      </c>
      <c r="J580" t="s">
        <v>25</v>
      </c>
      <c r="K580">
        <v>143693427</v>
      </c>
      <c r="L580">
        <v>220356045.12561199</v>
      </c>
      <c r="M580">
        <v>4508</v>
      </c>
      <c r="N580">
        <v>69.130861999999993</v>
      </c>
      <c r="O580">
        <v>68.210752999999997</v>
      </c>
      <c r="P580">
        <v>69.529576000000006</v>
      </c>
      <c r="Q580">
        <v>69.130861999999993</v>
      </c>
      <c r="R580" t="s">
        <v>26</v>
      </c>
      <c r="S580" t="s">
        <v>27</v>
      </c>
      <c r="T580" t="s">
        <v>922</v>
      </c>
      <c r="V580" s="3">
        <f t="shared" si="27"/>
        <v>993365051426.25891</v>
      </c>
      <c r="W580" s="3">
        <f t="shared" si="28"/>
        <v>704643889119711.25</v>
      </c>
      <c r="X580" s="3" t="str">
        <f>VLOOKUP(C580,[1]Mapping!$A:$B,2,FALSE)</f>
        <v>JCAPAL INDEX</v>
      </c>
      <c r="Y580" s="3">
        <f t="shared" si="29"/>
        <v>1.4097405324372254E-3</v>
      </c>
      <c r="Z580" s="3" t="e">
        <f>MATCH(Y580,[2]Sheet1!$P:$P,0)</f>
        <v>#N/A</v>
      </c>
    </row>
    <row r="581" spans="1:26" hidden="1" x14ac:dyDescent="0.35">
      <c r="A581">
        <v>25599283</v>
      </c>
      <c r="B581">
        <v>1000145</v>
      </c>
      <c r="C581" t="s">
        <v>808</v>
      </c>
      <c r="D581" t="s">
        <v>809</v>
      </c>
      <c r="E581" t="s">
        <v>321</v>
      </c>
      <c r="F581" t="s">
        <v>322</v>
      </c>
      <c r="G581">
        <v>90045</v>
      </c>
      <c r="H581" t="s">
        <v>45</v>
      </c>
      <c r="I581" t="s">
        <v>46</v>
      </c>
      <c r="J581" t="s">
        <v>25</v>
      </c>
      <c r="K581">
        <v>143693427</v>
      </c>
      <c r="L581">
        <v>181623960.609754</v>
      </c>
      <c r="M581">
        <v>4607</v>
      </c>
      <c r="N581">
        <v>58.231026999999997</v>
      </c>
      <c r="O581">
        <v>57.283050000000003</v>
      </c>
      <c r="P581">
        <v>58.243665999999997</v>
      </c>
      <c r="Q581">
        <v>58.231026999999997</v>
      </c>
      <c r="R581" t="s">
        <v>26</v>
      </c>
      <c r="S581" t="s">
        <v>27</v>
      </c>
      <c r="T581" t="s">
        <v>923</v>
      </c>
      <c r="V581" s="3">
        <f t="shared" ref="V581:V644" si="30">L581*M581</f>
        <v>836741586529.13672</v>
      </c>
      <c r="W581" s="3">
        <f t="shared" ref="W581:W644" si="31">SUMIF(D:D,D:D,V:V)</f>
        <v>704643889119711.25</v>
      </c>
      <c r="X581" s="3" t="str">
        <f>VLOOKUP(C581,[1]Mapping!$A:$B,2,FALSE)</f>
        <v>JCAPAL INDEX</v>
      </c>
      <c r="Y581" s="3">
        <f t="shared" ref="Y581:Y644" si="32">V581/W581</f>
        <v>1.1874673142691279E-3</v>
      </c>
      <c r="Z581" s="3" t="e">
        <f>MATCH(Y581,[2]Sheet1!$P:$P,0)</f>
        <v>#N/A</v>
      </c>
    </row>
    <row r="582" spans="1:26" hidden="1" x14ac:dyDescent="0.35">
      <c r="A582">
        <v>25599284</v>
      </c>
      <c r="B582">
        <v>1000145</v>
      </c>
      <c r="C582" t="s">
        <v>808</v>
      </c>
      <c r="D582" t="s">
        <v>809</v>
      </c>
      <c r="E582" t="s">
        <v>321</v>
      </c>
      <c r="F582" t="s">
        <v>322</v>
      </c>
      <c r="G582">
        <v>94691</v>
      </c>
      <c r="H582" t="s">
        <v>607</v>
      </c>
      <c r="I582" t="s">
        <v>608</v>
      </c>
      <c r="J582" t="s">
        <v>25</v>
      </c>
      <c r="K582">
        <v>143693427</v>
      </c>
      <c r="L582">
        <v>60691346.396399997</v>
      </c>
      <c r="M582">
        <v>8331</v>
      </c>
      <c r="N582">
        <v>35.187384999999999</v>
      </c>
      <c r="O582">
        <v>33.696429999999999</v>
      </c>
      <c r="P582">
        <v>35.187384999999999</v>
      </c>
      <c r="Q582">
        <v>35.187384999999999</v>
      </c>
      <c r="R582" t="s">
        <v>26</v>
      </c>
      <c r="S582" t="s">
        <v>27</v>
      </c>
      <c r="T582" t="s">
        <v>924</v>
      </c>
      <c r="V582" s="3">
        <f t="shared" si="30"/>
        <v>505619606828.40839</v>
      </c>
      <c r="W582" s="3">
        <f t="shared" si="31"/>
        <v>704643889119711.25</v>
      </c>
      <c r="X582" s="3" t="str">
        <f>VLOOKUP(C582,[1]Mapping!$A:$B,2,FALSE)</f>
        <v>JCAPAL INDEX</v>
      </c>
      <c r="Y582" s="3">
        <f t="shared" si="32"/>
        <v>7.1755338353968071E-4</v>
      </c>
      <c r="Z582" s="3" t="e">
        <f>MATCH(Y582,[2]Sheet1!$P:$P,0)</f>
        <v>#N/A</v>
      </c>
    </row>
    <row r="583" spans="1:26" hidden="1" x14ac:dyDescent="0.35">
      <c r="A583">
        <v>25599285</v>
      </c>
      <c r="B583">
        <v>1000145</v>
      </c>
      <c r="C583" t="s">
        <v>808</v>
      </c>
      <c r="D583" t="s">
        <v>809</v>
      </c>
      <c r="E583" t="s">
        <v>321</v>
      </c>
      <c r="F583" t="s">
        <v>322</v>
      </c>
      <c r="G583">
        <v>95230</v>
      </c>
      <c r="H583" t="s">
        <v>610</v>
      </c>
      <c r="I583" t="s">
        <v>611</v>
      </c>
      <c r="J583" t="s">
        <v>25</v>
      </c>
      <c r="K583">
        <v>143693427</v>
      </c>
      <c r="L583">
        <v>43605852.285563998</v>
      </c>
      <c r="M583">
        <v>3782</v>
      </c>
      <c r="N583">
        <v>11.477026</v>
      </c>
      <c r="O583">
        <v>11.473992000000001</v>
      </c>
      <c r="P583">
        <v>12.554325</v>
      </c>
      <c r="Q583">
        <v>11.477026</v>
      </c>
      <c r="R583" t="s">
        <v>26</v>
      </c>
      <c r="S583" t="s">
        <v>27</v>
      </c>
      <c r="T583" t="s">
        <v>925</v>
      </c>
      <c r="V583" s="3">
        <f t="shared" si="30"/>
        <v>164917333344.00305</v>
      </c>
      <c r="W583" s="3">
        <f t="shared" si="31"/>
        <v>704643889119711.25</v>
      </c>
      <c r="X583" s="3" t="str">
        <f>VLOOKUP(C583,[1]Mapping!$A:$B,2,FALSE)</f>
        <v>JCAPAL INDEX</v>
      </c>
      <c r="Y583" s="3">
        <f t="shared" si="32"/>
        <v>2.3404351600924111E-4</v>
      </c>
      <c r="Z583" s="3" t="e">
        <f>MATCH(Y583,[2]Sheet1!$P:$P,0)</f>
        <v>#N/A</v>
      </c>
    </row>
    <row r="584" spans="1:26" hidden="1" x14ac:dyDescent="0.35">
      <c r="A584">
        <v>25599286</v>
      </c>
      <c r="B584">
        <v>1000145</v>
      </c>
      <c r="C584" t="s">
        <v>808</v>
      </c>
      <c r="D584" t="s">
        <v>809</v>
      </c>
      <c r="E584" t="s">
        <v>321</v>
      </c>
      <c r="F584" t="s">
        <v>322</v>
      </c>
      <c r="G584">
        <v>95943</v>
      </c>
      <c r="H584" t="s">
        <v>613</v>
      </c>
      <c r="I584" t="s">
        <v>614</v>
      </c>
      <c r="J584" t="s">
        <v>25</v>
      </c>
      <c r="K584">
        <v>143693427</v>
      </c>
      <c r="L584">
        <v>5412444.3733999999</v>
      </c>
      <c r="M584">
        <v>90001</v>
      </c>
      <c r="N584">
        <v>33.900326</v>
      </c>
      <c r="O584">
        <v>32.926267000000003</v>
      </c>
      <c r="P584">
        <v>35.029947</v>
      </c>
      <c r="Q584">
        <v>33.900326</v>
      </c>
      <c r="R584" t="s">
        <v>26</v>
      </c>
      <c r="S584" t="s">
        <v>27</v>
      </c>
      <c r="T584" t="s">
        <v>926</v>
      </c>
      <c r="V584" s="3">
        <f t="shared" si="30"/>
        <v>487125406050.37341</v>
      </c>
      <c r="W584" s="3">
        <f t="shared" si="31"/>
        <v>704643889119711.25</v>
      </c>
      <c r="X584" s="3" t="str">
        <f>VLOOKUP(C584,[1]Mapping!$A:$B,2,FALSE)</f>
        <v>JCAPAL INDEX</v>
      </c>
      <c r="Y584" s="3">
        <f t="shared" si="32"/>
        <v>6.9130721712342303E-4</v>
      </c>
      <c r="Z584" s="3" t="e">
        <f>MATCH(Y584,[2]Sheet1!$P:$P,0)</f>
        <v>#N/A</v>
      </c>
    </row>
    <row r="585" spans="1:26" hidden="1" x14ac:dyDescent="0.35">
      <c r="A585">
        <v>25599287</v>
      </c>
      <c r="B585">
        <v>1000145</v>
      </c>
      <c r="C585" t="s">
        <v>808</v>
      </c>
      <c r="D585" t="s">
        <v>809</v>
      </c>
      <c r="E585" t="s">
        <v>321</v>
      </c>
      <c r="F585" t="s">
        <v>322</v>
      </c>
      <c r="G585">
        <v>96313</v>
      </c>
      <c r="H585" t="s">
        <v>127</v>
      </c>
      <c r="I585" t="s">
        <v>128</v>
      </c>
      <c r="J585" t="s">
        <v>25</v>
      </c>
      <c r="K585">
        <v>143693427</v>
      </c>
      <c r="L585">
        <v>114704187.575155</v>
      </c>
      <c r="M585">
        <v>9600</v>
      </c>
      <c r="N585">
        <v>76.632606999999993</v>
      </c>
      <c r="O585">
        <v>76.528834000000003</v>
      </c>
      <c r="P585">
        <v>78.356841000000003</v>
      </c>
      <c r="Q585">
        <v>76.632606999999993</v>
      </c>
      <c r="R585" t="s">
        <v>26</v>
      </c>
      <c r="S585" t="s">
        <v>27</v>
      </c>
      <c r="T585" t="s">
        <v>927</v>
      </c>
      <c r="V585" s="3">
        <f t="shared" si="30"/>
        <v>1101160200721.488</v>
      </c>
      <c r="W585" s="3">
        <f t="shared" si="31"/>
        <v>704643889119711.25</v>
      </c>
      <c r="X585" s="3" t="str">
        <f>VLOOKUP(C585,[1]Mapping!$A:$B,2,FALSE)</f>
        <v>JCAPAL INDEX</v>
      </c>
      <c r="Y585" s="3">
        <f t="shared" si="32"/>
        <v>1.562718726046332E-3</v>
      </c>
      <c r="Z585" s="3" t="e">
        <f>MATCH(Y585,[2]Sheet1!$P:$P,0)</f>
        <v>#N/A</v>
      </c>
    </row>
    <row r="586" spans="1:26" hidden="1" x14ac:dyDescent="0.35">
      <c r="A586">
        <v>25599288</v>
      </c>
      <c r="B586">
        <v>1000145</v>
      </c>
      <c r="C586" t="s">
        <v>808</v>
      </c>
      <c r="D586" t="s">
        <v>809</v>
      </c>
      <c r="E586" t="s">
        <v>321</v>
      </c>
      <c r="F586" t="s">
        <v>322</v>
      </c>
      <c r="G586">
        <v>99768</v>
      </c>
      <c r="H586" t="s">
        <v>176</v>
      </c>
      <c r="I586" t="s">
        <v>177</v>
      </c>
      <c r="J586" t="s">
        <v>25</v>
      </c>
      <c r="K586">
        <v>143693427</v>
      </c>
      <c r="L586">
        <v>158843025.009855</v>
      </c>
      <c r="M586">
        <v>45807</v>
      </c>
      <c r="N586">
        <v>506.36432000000002</v>
      </c>
      <c r="O586">
        <v>503.346496</v>
      </c>
      <c r="P586">
        <v>515.13037999999995</v>
      </c>
      <c r="Q586">
        <v>506.36432000000002</v>
      </c>
      <c r="R586" t="s">
        <v>26</v>
      </c>
      <c r="S586" t="s">
        <v>27</v>
      </c>
      <c r="T586" t="s">
        <v>928</v>
      </c>
      <c r="V586" s="3">
        <f t="shared" si="30"/>
        <v>7276122446626.4277</v>
      </c>
      <c r="W586" s="3">
        <f t="shared" si="31"/>
        <v>704643889119711.25</v>
      </c>
      <c r="X586" s="3" t="str">
        <f>VLOOKUP(C586,[1]Mapping!$A:$B,2,FALSE)</f>
        <v>JCAPAL INDEX</v>
      </c>
      <c r="Y586" s="3">
        <f t="shared" si="32"/>
        <v>1.0325956925158681E-2</v>
      </c>
      <c r="Z586" s="3" t="e">
        <f>MATCH(Y586,[2]Sheet1!$P:$P,0)</f>
        <v>#N/A</v>
      </c>
    </row>
    <row r="587" spans="1:26" hidden="1" x14ac:dyDescent="0.35">
      <c r="A587">
        <v>25599289</v>
      </c>
      <c r="B587">
        <v>1000145</v>
      </c>
      <c r="C587" t="s">
        <v>808</v>
      </c>
      <c r="D587" t="s">
        <v>809</v>
      </c>
      <c r="E587" t="s">
        <v>321</v>
      </c>
      <c r="F587" t="s">
        <v>322</v>
      </c>
      <c r="G587">
        <v>107742</v>
      </c>
      <c r="H587" t="s">
        <v>618</v>
      </c>
      <c r="I587" t="s">
        <v>619</v>
      </c>
      <c r="J587" t="s">
        <v>25</v>
      </c>
      <c r="K587">
        <v>143693427</v>
      </c>
      <c r="L587">
        <v>42410008.200000003</v>
      </c>
      <c r="M587">
        <v>13701</v>
      </c>
      <c r="N587">
        <v>40.437446000000001</v>
      </c>
      <c r="O587">
        <v>40.437446000000001</v>
      </c>
      <c r="P587">
        <v>41.308115000000001</v>
      </c>
      <c r="Q587">
        <v>40.437446000000001</v>
      </c>
      <c r="R587" t="s">
        <v>26</v>
      </c>
      <c r="S587" t="s">
        <v>27</v>
      </c>
      <c r="T587" t="s">
        <v>929</v>
      </c>
      <c r="V587" s="3">
        <f t="shared" si="30"/>
        <v>581059522348.20007</v>
      </c>
      <c r="W587" s="3">
        <f t="shared" si="31"/>
        <v>704643889119711.25</v>
      </c>
      <c r="X587" s="3" t="str">
        <f>VLOOKUP(C587,[1]Mapping!$A:$B,2,FALSE)</f>
        <v>JCAPAL INDEX</v>
      </c>
      <c r="Y587" s="3">
        <f t="shared" si="32"/>
        <v>8.2461443478080662E-4</v>
      </c>
      <c r="Z587" s="3" t="e">
        <f>MATCH(Y587,[2]Sheet1!$P:$P,0)</f>
        <v>#N/A</v>
      </c>
    </row>
    <row r="588" spans="1:26" hidden="1" x14ac:dyDescent="0.35">
      <c r="A588">
        <v>25599290</v>
      </c>
      <c r="B588">
        <v>1000145</v>
      </c>
      <c r="C588" t="s">
        <v>808</v>
      </c>
      <c r="D588" t="s">
        <v>809</v>
      </c>
      <c r="E588" t="s">
        <v>321</v>
      </c>
      <c r="F588" t="s">
        <v>322</v>
      </c>
      <c r="G588">
        <v>112103</v>
      </c>
      <c r="H588" t="s">
        <v>621</v>
      </c>
      <c r="I588" t="s">
        <v>622</v>
      </c>
      <c r="J588" t="s">
        <v>25</v>
      </c>
      <c r="K588">
        <v>143693427</v>
      </c>
      <c r="L588">
        <v>103584950.88393</v>
      </c>
      <c r="M588">
        <v>2270</v>
      </c>
      <c r="N588">
        <v>16.363854</v>
      </c>
      <c r="O588">
        <v>16.363854</v>
      </c>
      <c r="P588">
        <v>16.709873999999999</v>
      </c>
      <c r="Q588">
        <v>16.363854</v>
      </c>
      <c r="R588" t="s">
        <v>26</v>
      </c>
      <c r="S588" t="s">
        <v>27</v>
      </c>
      <c r="T588" t="s">
        <v>930</v>
      </c>
      <c r="V588" s="3">
        <f t="shared" si="30"/>
        <v>235137838506.52109</v>
      </c>
      <c r="W588" s="3">
        <f t="shared" si="31"/>
        <v>704643889119711.25</v>
      </c>
      <c r="X588" s="3" t="str">
        <f>VLOOKUP(C588,[1]Mapping!$A:$B,2,FALSE)</f>
        <v>JCAPAL INDEX</v>
      </c>
      <c r="Y588" s="3">
        <f t="shared" si="32"/>
        <v>3.3369740678553412E-4</v>
      </c>
      <c r="Z588" s="3" t="e">
        <f>MATCH(Y588,[2]Sheet1!$P:$P,0)</f>
        <v>#N/A</v>
      </c>
    </row>
    <row r="589" spans="1:26" hidden="1" x14ac:dyDescent="0.35">
      <c r="A589">
        <v>25599291</v>
      </c>
      <c r="B589">
        <v>1000145</v>
      </c>
      <c r="C589" t="s">
        <v>808</v>
      </c>
      <c r="D589" t="s">
        <v>809</v>
      </c>
      <c r="E589" t="s">
        <v>321</v>
      </c>
      <c r="F589" t="s">
        <v>322</v>
      </c>
      <c r="G589">
        <v>114459</v>
      </c>
      <c r="H589" t="s">
        <v>301</v>
      </c>
      <c r="I589" t="s">
        <v>302</v>
      </c>
      <c r="J589" t="s">
        <v>25</v>
      </c>
      <c r="K589">
        <v>143693427</v>
      </c>
      <c r="L589">
        <v>225539626.11142799</v>
      </c>
      <c r="M589">
        <v>5900</v>
      </c>
      <c r="N589">
        <v>92.605751999999995</v>
      </c>
      <c r="O589">
        <v>90.471110999999993</v>
      </c>
      <c r="P589">
        <v>93.453329999999994</v>
      </c>
      <c r="Q589">
        <v>92.605751999999995</v>
      </c>
      <c r="R589" t="s">
        <v>26</v>
      </c>
      <c r="S589" t="s">
        <v>27</v>
      </c>
      <c r="T589" t="s">
        <v>931</v>
      </c>
      <c r="V589" s="3">
        <f t="shared" si="30"/>
        <v>1330683794057.425</v>
      </c>
      <c r="W589" s="3">
        <f t="shared" si="31"/>
        <v>704643889119711.25</v>
      </c>
      <c r="X589" s="3" t="str">
        <f>VLOOKUP(C589,[1]Mapping!$A:$B,2,FALSE)</f>
        <v>JCAPAL INDEX</v>
      </c>
      <c r="Y589" s="3">
        <f t="shared" si="32"/>
        <v>1.8884486399503232E-3</v>
      </c>
      <c r="Z589" s="3" t="e">
        <f>MATCH(Y589,[2]Sheet1!$P:$P,0)</f>
        <v>#N/A</v>
      </c>
    </row>
    <row r="590" spans="1:26" hidden="1" x14ac:dyDescent="0.35">
      <c r="A590">
        <v>25599292</v>
      </c>
      <c r="B590">
        <v>1000145</v>
      </c>
      <c r="C590" t="s">
        <v>808</v>
      </c>
      <c r="D590" t="s">
        <v>809</v>
      </c>
      <c r="E590" t="s">
        <v>321</v>
      </c>
      <c r="F590" t="s">
        <v>322</v>
      </c>
      <c r="G590">
        <v>118726</v>
      </c>
      <c r="H590" t="s">
        <v>625</v>
      </c>
      <c r="I590" t="s">
        <v>626</v>
      </c>
      <c r="J590" t="s">
        <v>25</v>
      </c>
      <c r="K590">
        <v>143693427</v>
      </c>
      <c r="L590">
        <v>157407611.31503999</v>
      </c>
      <c r="M590">
        <v>6908</v>
      </c>
      <c r="N590">
        <v>75.673034999999999</v>
      </c>
      <c r="O590">
        <v>74.489958999999999</v>
      </c>
      <c r="P590">
        <v>75.892122999999998</v>
      </c>
      <c r="Q590">
        <v>75.673034999999999</v>
      </c>
      <c r="R590" t="s">
        <v>26</v>
      </c>
      <c r="S590" t="s">
        <v>27</v>
      </c>
      <c r="T590" t="s">
        <v>932</v>
      </c>
      <c r="V590" s="3">
        <f t="shared" si="30"/>
        <v>1087371778964.2963</v>
      </c>
      <c r="W590" s="3">
        <f t="shared" si="31"/>
        <v>704643889119711.25</v>
      </c>
      <c r="X590" s="3" t="str">
        <f>VLOOKUP(C590,[1]Mapping!$A:$B,2,FALSE)</f>
        <v>JCAPAL INDEX</v>
      </c>
      <c r="Y590" s="3">
        <f t="shared" si="32"/>
        <v>1.5431507968127198E-3</v>
      </c>
      <c r="Z590" s="3" t="e">
        <f>MATCH(Y590,[2]Sheet1!$P:$P,0)</f>
        <v>#N/A</v>
      </c>
    </row>
    <row r="591" spans="1:26" hidden="1" x14ac:dyDescent="0.35">
      <c r="A591">
        <v>25599293</v>
      </c>
      <c r="B591">
        <v>1000145</v>
      </c>
      <c r="C591" t="s">
        <v>808</v>
      </c>
      <c r="D591" t="s">
        <v>809</v>
      </c>
      <c r="E591" t="s">
        <v>321</v>
      </c>
      <c r="F591" t="s">
        <v>322</v>
      </c>
      <c r="G591">
        <v>118727</v>
      </c>
      <c r="H591" t="s">
        <v>628</v>
      </c>
      <c r="I591" t="s">
        <v>629</v>
      </c>
      <c r="J591" t="s">
        <v>25</v>
      </c>
      <c r="K591">
        <v>143693427</v>
      </c>
      <c r="L591">
        <v>206478676.50224</v>
      </c>
      <c r="M591">
        <v>1176</v>
      </c>
      <c r="N591">
        <v>16.898401</v>
      </c>
      <c r="O591">
        <v>16.898401</v>
      </c>
      <c r="P591">
        <v>17.386959999999998</v>
      </c>
      <c r="Q591">
        <v>16.898401</v>
      </c>
      <c r="R591" t="s">
        <v>26</v>
      </c>
      <c r="S591" t="s">
        <v>27</v>
      </c>
      <c r="T591" t="s">
        <v>933</v>
      </c>
      <c r="V591" s="3">
        <f t="shared" si="30"/>
        <v>242818923566.63425</v>
      </c>
      <c r="W591" s="3">
        <f t="shared" si="31"/>
        <v>704643889119711.25</v>
      </c>
      <c r="X591" s="3" t="str">
        <f>VLOOKUP(C591,[1]Mapping!$A:$B,2,FALSE)</f>
        <v>JCAPAL INDEX</v>
      </c>
      <c r="Y591" s="3">
        <f t="shared" si="32"/>
        <v>3.4459806906149437E-4</v>
      </c>
      <c r="Z591" s="3" t="e">
        <f>MATCH(Y591,[2]Sheet1!$P:$P,0)</f>
        <v>#N/A</v>
      </c>
    </row>
    <row r="592" spans="1:26" hidden="1" x14ac:dyDescent="0.35">
      <c r="A592">
        <v>25599294</v>
      </c>
      <c r="B592">
        <v>1000145</v>
      </c>
      <c r="C592" t="s">
        <v>808</v>
      </c>
      <c r="D592" t="s">
        <v>809</v>
      </c>
      <c r="E592" t="s">
        <v>321</v>
      </c>
      <c r="F592" t="s">
        <v>322</v>
      </c>
      <c r="G592">
        <v>118778</v>
      </c>
      <c r="H592" t="s">
        <v>631</v>
      </c>
      <c r="I592" t="s">
        <v>632</v>
      </c>
      <c r="J592" t="s">
        <v>25</v>
      </c>
      <c r="K592">
        <v>143693427</v>
      </c>
      <c r="L592">
        <v>130407714.557585</v>
      </c>
      <c r="M592">
        <v>1900</v>
      </c>
      <c r="N592">
        <v>17.243283999999999</v>
      </c>
      <c r="O592">
        <v>17.243283999999999</v>
      </c>
      <c r="P592">
        <v>17.524621</v>
      </c>
      <c r="Q592">
        <v>17.243283999999999</v>
      </c>
      <c r="R592" t="s">
        <v>26</v>
      </c>
      <c r="S592" t="s">
        <v>27</v>
      </c>
      <c r="T592" t="s">
        <v>934</v>
      </c>
      <c r="V592" s="3">
        <f t="shared" si="30"/>
        <v>247774657659.4115</v>
      </c>
      <c r="W592" s="3">
        <f t="shared" si="31"/>
        <v>704643889119711.25</v>
      </c>
      <c r="X592" s="3" t="str">
        <f>VLOOKUP(C592,[1]Mapping!$A:$B,2,FALSE)</f>
        <v>JCAPAL INDEX</v>
      </c>
      <c r="Y592" s="3">
        <f t="shared" si="32"/>
        <v>3.5163103162499335E-4</v>
      </c>
      <c r="Z592" s="3" t="e">
        <f>MATCH(Y592,[2]Sheet1!$P:$P,0)</f>
        <v>#N/A</v>
      </c>
    </row>
    <row r="593" spans="1:26" hidden="1" x14ac:dyDescent="0.35">
      <c r="A593">
        <v>25599336</v>
      </c>
      <c r="B593">
        <v>1000155</v>
      </c>
      <c r="C593" t="s">
        <v>935</v>
      </c>
      <c r="D593" t="s">
        <v>936</v>
      </c>
      <c r="E593" t="s">
        <v>321</v>
      </c>
      <c r="F593" t="s">
        <v>322</v>
      </c>
      <c r="G593">
        <v>61</v>
      </c>
      <c r="H593" t="s">
        <v>157</v>
      </c>
      <c r="I593" t="s">
        <v>158</v>
      </c>
      <c r="J593" t="s">
        <v>25</v>
      </c>
      <c r="K593">
        <v>369475628</v>
      </c>
      <c r="L593">
        <v>353784588.809784</v>
      </c>
      <c r="M593">
        <v>84868</v>
      </c>
      <c r="N593">
        <v>812.63791700000002</v>
      </c>
      <c r="O593">
        <v>805.53303200000005</v>
      </c>
      <c r="P593">
        <v>834.96755399999995</v>
      </c>
      <c r="Q593">
        <v>812.63791700000002</v>
      </c>
      <c r="R593" t="s">
        <v>26</v>
      </c>
      <c r="S593" t="s">
        <v>27</v>
      </c>
      <c r="T593" t="s">
        <v>937</v>
      </c>
      <c r="V593" s="3">
        <f t="shared" si="30"/>
        <v>30024990483108.75</v>
      </c>
      <c r="W593" s="3">
        <f t="shared" si="31"/>
        <v>625626787826212.25</v>
      </c>
      <c r="X593" s="3" t="str">
        <f>VLOOKUP(C593,[1]Mapping!$A:$B,2,FALSE)</f>
        <v>JSHR40 INDEX</v>
      </c>
      <c r="Y593" s="3">
        <f t="shared" si="32"/>
        <v>4.7991855635582448E-2</v>
      </c>
      <c r="Z593" s="3" t="e">
        <f>MATCH(Y593,[2]Sheet1!$P:$P,0)</f>
        <v>#N/A</v>
      </c>
    </row>
    <row r="594" spans="1:26" hidden="1" x14ac:dyDescent="0.35">
      <c r="A594">
        <v>25599337</v>
      </c>
      <c r="B594">
        <v>1000155</v>
      </c>
      <c r="C594" t="s">
        <v>935</v>
      </c>
      <c r="D594" t="s">
        <v>936</v>
      </c>
      <c r="E594" t="s">
        <v>321</v>
      </c>
      <c r="F594" t="s">
        <v>322</v>
      </c>
      <c r="G594">
        <v>67</v>
      </c>
      <c r="H594" t="s">
        <v>311</v>
      </c>
      <c r="I594" t="s">
        <v>312</v>
      </c>
      <c r="J594" t="s">
        <v>25</v>
      </c>
      <c r="K594">
        <v>369475628</v>
      </c>
      <c r="L594">
        <v>545891990.65958798</v>
      </c>
      <c r="M594">
        <v>24884</v>
      </c>
      <c r="N594">
        <v>367.65554300000002</v>
      </c>
      <c r="O594">
        <v>362.927615</v>
      </c>
      <c r="P594">
        <v>380.302752</v>
      </c>
      <c r="Q594">
        <v>367.65554300000002</v>
      </c>
      <c r="R594" t="s">
        <v>26</v>
      </c>
      <c r="S594" t="s">
        <v>27</v>
      </c>
      <c r="T594" t="s">
        <v>938</v>
      </c>
      <c r="V594" s="3">
        <f t="shared" si="30"/>
        <v>13583976295573.188</v>
      </c>
      <c r="W594" s="3">
        <f t="shared" si="31"/>
        <v>625626787826212.25</v>
      </c>
      <c r="X594" s="3" t="str">
        <f>VLOOKUP(C594,[1]Mapping!$A:$B,2,FALSE)</f>
        <v>JSHR40 INDEX</v>
      </c>
      <c r="Y594" s="3">
        <f t="shared" si="32"/>
        <v>2.1712587376208337E-2</v>
      </c>
      <c r="Z594" s="3" t="e">
        <f>MATCH(Y594,[2]Sheet1!$P:$P,0)</f>
        <v>#N/A</v>
      </c>
    </row>
    <row r="595" spans="1:26" hidden="1" x14ac:dyDescent="0.35">
      <c r="A595">
        <v>25599338</v>
      </c>
      <c r="B595">
        <v>1000155</v>
      </c>
      <c r="C595" t="s">
        <v>935</v>
      </c>
      <c r="D595" t="s">
        <v>936</v>
      </c>
      <c r="E595" t="s">
        <v>321</v>
      </c>
      <c r="F595" t="s">
        <v>322</v>
      </c>
      <c r="G595">
        <v>79</v>
      </c>
      <c r="H595" t="s">
        <v>160</v>
      </c>
      <c r="I595" t="s">
        <v>161</v>
      </c>
      <c r="J595" t="s">
        <v>25</v>
      </c>
      <c r="K595">
        <v>369475628</v>
      </c>
      <c r="L595">
        <v>881472684.87617302</v>
      </c>
      <c r="M595">
        <v>43393</v>
      </c>
      <c r="N595">
        <v>1035.24404</v>
      </c>
      <c r="O595">
        <v>1017.708853</v>
      </c>
      <c r="P595">
        <v>1067.3799550000001</v>
      </c>
      <c r="Q595">
        <v>1035.24404</v>
      </c>
      <c r="R595" t="s">
        <v>26</v>
      </c>
      <c r="S595" t="s">
        <v>27</v>
      </c>
      <c r="T595" t="s">
        <v>939</v>
      </c>
      <c r="V595" s="3">
        <f t="shared" si="30"/>
        <v>38249744214831.773</v>
      </c>
      <c r="W595" s="3">
        <f t="shared" si="31"/>
        <v>625626787826212.25</v>
      </c>
      <c r="X595" s="3" t="str">
        <f>VLOOKUP(C595,[1]Mapping!$A:$B,2,FALSE)</f>
        <v>JSHR40 INDEX</v>
      </c>
      <c r="Y595" s="3">
        <f t="shared" si="32"/>
        <v>6.1138277578767705E-2</v>
      </c>
      <c r="Z595" s="3" t="e">
        <f>MATCH(Y595,[2]Sheet1!$P:$P,0)</f>
        <v>#N/A</v>
      </c>
    </row>
    <row r="596" spans="1:26" hidden="1" x14ac:dyDescent="0.35">
      <c r="A596">
        <v>25599339</v>
      </c>
      <c r="B596">
        <v>1000155</v>
      </c>
      <c r="C596" t="s">
        <v>935</v>
      </c>
      <c r="D596" t="s">
        <v>936</v>
      </c>
      <c r="E596" t="s">
        <v>321</v>
      </c>
      <c r="F596" t="s">
        <v>322</v>
      </c>
      <c r="G596">
        <v>101</v>
      </c>
      <c r="H596" t="s">
        <v>163</v>
      </c>
      <c r="I596" t="s">
        <v>164</v>
      </c>
      <c r="J596" t="s">
        <v>25</v>
      </c>
      <c r="K596">
        <v>369475628</v>
      </c>
      <c r="L596">
        <v>781393362.77818501</v>
      </c>
      <c r="M596">
        <v>18073</v>
      </c>
      <c r="N596">
        <v>382.22067099999998</v>
      </c>
      <c r="O596">
        <v>370.10245900000001</v>
      </c>
      <c r="P596">
        <v>396.030779</v>
      </c>
      <c r="Q596">
        <v>382.22067099999998</v>
      </c>
      <c r="R596" t="s">
        <v>26</v>
      </c>
      <c r="S596" t="s">
        <v>27</v>
      </c>
      <c r="T596" t="s">
        <v>940</v>
      </c>
      <c r="V596" s="3">
        <f t="shared" si="30"/>
        <v>14122122245490.137</v>
      </c>
      <c r="W596" s="3">
        <f t="shared" si="31"/>
        <v>625626787826212.25</v>
      </c>
      <c r="X596" s="3" t="str">
        <f>VLOOKUP(C596,[1]Mapping!$A:$B,2,FALSE)</f>
        <v>JSHR40 INDEX</v>
      </c>
      <c r="Y596" s="3">
        <f t="shared" si="32"/>
        <v>2.2572758264649315E-2</v>
      </c>
      <c r="Z596" s="3" t="e">
        <f>MATCH(Y596,[2]Sheet1!$P:$P,0)</f>
        <v>#N/A</v>
      </c>
    </row>
    <row r="597" spans="1:26" hidden="1" x14ac:dyDescent="0.35">
      <c r="A597">
        <v>25599340</v>
      </c>
      <c r="B597">
        <v>1000155</v>
      </c>
      <c r="C597" t="s">
        <v>935</v>
      </c>
      <c r="D597" t="s">
        <v>936</v>
      </c>
      <c r="E597" t="s">
        <v>321</v>
      </c>
      <c r="F597" t="s">
        <v>322</v>
      </c>
      <c r="G597">
        <v>105</v>
      </c>
      <c r="H597" t="s">
        <v>166</v>
      </c>
      <c r="I597" t="s">
        <v>167</v>
      </c>
      <c r="J597" t="s">
        <v>25</v>
      </c>
      <c r="K597">
        <v>369475628</v>
      </c>
      <c r="L597">
        <v>352897691.51198</v>
      </c>
      <c r="M597">
        <v>21999</v>
      </c>
      <c r="N597">
        <v>210.11930699999999</v>
      </c>
      <c r="O597">
        <v>207.25391400000001</v>
      </c>
      <c r="P597">
        <v>215.56355500000001</v>
      </c>
      <c r="Q597">
        <v>210.11930699999999</v>
      </c>
      <c r="R597" t="s">
        <v>26</v>
      </c>
      <c r="S597" t="s">
        <v>27</v>
      </c>
      <c r="T597" t="s">
        <v>941</v>
      </c>
      <c r="V597" s="3">
        <f t="shared" si="30"/>
        <v>7763396315572.0479</v>
      </c>
      <c r="W597" s="3">
        <f t="shared" si="31"/>
        <v>625626787826212.25</v>
      </c>
      <c r="X597" s="3" t="str">
        <f>VLOOKUP(C597,[1]Mapping!$A:$B,2,FALSE)</f>
        <v>JSHR40 INDEX</v>
      </c>
      <c r="Y597" s="3">
        <f t="shared" si="32"/>
        <v>1.2408989619109113E-2</v>
      </c>
      <c r="Z597" s="3" t="e">
        <f>MATCH(Y597,[2]Sheet1!$P:$P,0)</f>
        <v>#N/A</v>
      </c>
    </row>
    <row r="598" spans="1:26" hidden="1" x14ac:dyDescent="0.35">
      <c r="A598">
        <v>25599341</v>
      </c>
      <c r="B598">
        <v>1000155</v>
      </c>
      <c r="C598" t="s">
        <v>935</v>
      </c>
      <c r="D598" t="s">
        <v>936</v>
      </c>
      <c r="E598" t="s">
        <v>321</v>
      </c>
      <c r="F598" t="s">
        <v>322</v>
      </c>
      <c r="G598">
        <v>106</v>
      </c>
      <c r="H598" t="s">
        <v>121</v>
      </c>
      <c r="I598" t="s">
        <v>122</v>
      </c>
      <c r="J598" t="s">
        <v>25</v>
      </c>
      <c r="K598">
        <v>369475628</v>
      </c>
      <c r="L598">
        <v>126536420.842897</v>
      </c>
      <c r="M598">
        <v>88050</v>
      </c>
      <c r="N598">
        <v>301.549845</v>
      </c>
      <c r="O598">
        <v>282.54244399999999</v>
      </c>
      <c r="P598">
        <v>310.96792699999997</v>
      </c>
      <c r="Q598">
        <v>301.549845</v>
      </c>
      <c r="R598" t="s">
        <v>26</v>
      </c>
      <c r="S598" t="s">
        <v>27</v>
      </c>
      <c r="T598" t="s">
        <v>942</v>
      </c>
      <c r="V598" s="3">
        <f t="shared" si="30"/>
        <v>11141531855217.08</v>
      </c>
      <c r="W598" s="3">
        <f t="shared" si="31"/>
        <v>625626787826212.25</v>
      </c>
      <c r="X598" s="3" t="str">
        <f>VLOOKUP(C598,[1]Mapping!$A:$B,2,FALSE)</f>
        <v>JSHR40 INDEX</v>
      </c>
      <c r="Y598" s="3">
        <f t="shared" si="32"/>
        <v>1.7808591435045769E-2</v>
      </c>
      <c r="Z598" s="3" t="e">
        <f>MATCH(Y598,[2]Sheet1!$P:$P,0)</f>
        <v>#N/A</v>
      </c>
    </row>
    <row r="599" spans="1:26" hidden="1" x14ac:dyDescent="0.35">
      <c r="A599">
        <v>25599342</v>
      </c>
      <c r="B599">
        <v>1000155</v>
      </c>
      <c r="C599" t="s">
        <v>935</v>
      </c>
      <c r="D599" t="s">
        <v>936</v>
      </c>
      <c r="E599" t="s">
        <v>321</v>
      </c>
      <c r="F599" t="s">
        <v>322</v>
      </c>
      <c r="G599">
        <v>119</v>
      </c>
      <c r="H599" t="s">
        <v>124</v>
      </c>
      <c r="I599" t="s">
        <v>125</v>
      </c>
      <c r="J599" t="s">
        <v>25</v>
      </c>
      <c r="K599">
        <v>369475628</v>
      </c>
      <c r="L599">
        <v>323206338.47510397</v>
      </c>
      <c r="M599">
        <v>53300</v>
      </c>
      <c r="N599">
        <v>466.25261599999999</v>
      </c>
      <c r="O599">
        <v>461.21393899999998</v>
      </c>
      <c r="P599">
        <v>468.623244</v>
      </c>
      <c r="Q599">
        <v>466.25261599999999</v>
      </c>
      <c r="R599" t="s">
        <v>26</v>
      </c>
      <c r="S599" t="s">
        <v>27</v>
      </c>
      <c r="T599" t="s">
        <v>943</v>
      </c>
      <c r="V599" s="3">
        <f t="shared" si="30"/>
        <v>17226897840723.041</v>
      </c>
      <c r="W599" s="3">
        <f t="shared" si="31"/>
        <v>625626787826212.25</v>
      </c>
      <c r="X599" s="3" t="str">
        <f>VLOOKUP(C599,[1]Mapping!$A:$B,2,FALSE)</f>
        <v>JSHR40 INDEX</v>
      </c>
      <c r="Y599" s="3">
        <f t="shared" si="32"/>
        <v>2.7535422357119976E-2</v>
      </c>
      <c r="Z599" s="3" t="e">
        <f>MATCH(Y599,[2]Sheet1!$P:$P,0)</f>
        <v>#N/A</v>
      </c>
    </row>
    <row r="600" spans="1:26" hidden="1" x14ac:dyDescent="0.35">
      <c r="A600">
        <v>25599343</v>
      </c>
      <c r="B600">
        <v>1000155</v>
      </c>
      <c r="C600" t="s">
        <v>935</v>
      </c>
      <c r="D600" t="s">
        <v>936</v>
      </c>
      <c r="E600" t="s">
        <v>321</v>
      </c>
      <c r="F600" t="s">
        <v>322</v>
      </c>
      <c r="G600">
        <v>193</v>
      </c>
      <c r="H600" t="s">
        <v>343</v>
      </c>
      <c r="I600" t="s">
        <v>344</v>
      </c>
      <c r="J600" t="s">
        <v>25</v>
      </c>
      <c r="K600">
        <v>369475628</v>
      </c>
      <c r="L600">
        <v>246854438.91902801</v>
      </c>
      <c r="M600">
        <v>13374</v>
      </c>
      <c r="N600">
        <v>89.354506999999998</v>
      </c>
      <c r="O600">
        <v>85.599665999999999</v>
      </c>
      <c r="P600">
        <v>89.354506999999998</v>
      </c>
      <c r="Q600">
        <v>89.354506999999998</v>
      </c>
      <c r="R600" t="s">
        <v>26</v>
      </c>
      <c r="S600" t="s">
        <v>27</v>
      </c>
      <c r="T600" t="s">
        <v>944</v>
      </c>
      <c r="V600" s="3">
        <f t="shared" si="30"/>
        <v>3301431266103.0806</v>
      </c>
      <c r="W600" s="3">
        <f t="shared" si="31"/>
        <v>625626787826212.25</v>
      </c>
      <c r="X600" s="3" t="str">
        <f>VLOOKUP(C600,[1]Mapping!$A:$B,2,FALSE)</f>
        <v>JSHR40 INDEX</v>
      </c>
      <c r="Y600" s="3">
        <f t="shared" si="32"/>
        <v>5.2769979328637032E-3</v>
      </c>
      <c r="Z600" s="3" t="e">
        <f>MATCH(Y600,[2]Sheet1!$P:$P,0)</f>
        <v>#N/A</v>
      </c>
    </row>
    <row r="601" spans="1:26" hidden="1" x14ac:dyDescent="0.35">
      <c r="A601">
        <v>25599344</v>
      </c>
      <c r="B601">
        <v>1000155</v>
      </c>
      <c r="C601" t="s">
        <v>935</v>
      </c>
      <c r="D601" t="s">
        <v>936</v>
      </c>
      <c r="E601" t="s">
        <v>321</v>
      </c>
      <c r="F601" t="s">
        <v>322</v>
      </c>
      <c r="G601">
        <v>201</v>
      </c>
      <c r="H601" t="s">
        <v>132</v>
      </c>
      <c r="I601" t="s">
        <v>133</v>
      </c>
      <c r="J601" t="s">
        <v>25</v>
      </c>
      <c r="K601">
        <v>369475628</v>
      </c>
      <c r="L601">
        <v>454837582.458</v>
      </c>
      <c r="M601">
        <v>24566</v>
      </c>
      <c r="N601">
        <v>302.41615899999999</v>
      </c>
      <c r="O601">
        <v>296.18711999999999</v>
      </c>
      <c r="P601">
        <v>302.41615899999999</v>
      </c>
      <c r="Q601">
        <v>302.41615899999999</v>
      </c>
      <c r="R601" t="s">
        <v>26</v>
      </c>
      <c r="S601" t="s">
        <v>27</v>
      </c>
      <c r="T601" t="s">
        <v>945</v>
      </c>
      <c r="V601" s="3">
        <f t="shared" si="30"/>
        <v>11173540050663.229</v>
      </c>
      <c r="W601" s="3">
        <f t="shared" si="31"/>
        <v>625626787826212.25</v>
      </c>
      <c r="X601" s="3" t="str">
        <f>VLOOKUP(C601,[1]Mapping!$A:$B,2,FALSE)</f>
        <v>JSHR40 INDEX</v>
      </c>
      <c r="Y601" s="3">
        <f t="shared" si="32"/>
        <v>1.7859753239605581E-2</v>
      </c>
      <c r="Z601" s="3" t="e">
        <f>MATCH(Y601,[2]Sheet1!$P:$P,0)</f>
        <v>#N/A</v>
      </c>
    </row>
    <row r="602" spans="1:26" hidden="1" x14ac:dyDescent="0.35">
      <c r="A602">
        <v>25599345</v>
      </c>
      <c r="B602">
        <v>1000155</v>
      </c>
      <c r="C602" t="s">
        <v>935</v>
      </c>
      <c r="D602" t="s">
        <v>936</v>
      </c>
      <c r="E602" t="s">
        <v>321</v>
      </c>
      <c r="F602" t="s">
        <v>322</v>
      </c>
      <c r="G602">
        <v>209</v>
      </c>
      <c r="H602" t="s">
        <v>237</v>
      </c>
      <c r="I602" t="s">
        <v>238</v>
      </c>
      <c r="J602" t="s">
        <v>25</v>
      </c>
      <c r="K602">
        <v>369475628</v>
      </c>
      <c r="L602">
        <v>1311774036.19824</v>
      </c>
      <c r="M602">
        <v>23206</v>
      </c>
      <c r="N602">
        <v>823.89814000000001</v>
      </c>
      <c r="O602">
        <v>803.48352999999997</v>
      </c>
      <c r="P602">
        <v>827.55501800000002</v>
      </c>
      <c r="Q602">
        <v>823.89814000000001</v>
      </c>
      <c r="R602" t="s">
        <v>26</v>
      </c>
      <c r="S602" t="s">
        <v>27</v>
      </c>
      <c r="T602" t="s">
        <v>946</v>
      </c>
      <c r="V602" s="3">
        <f t="shared" si="30"/>
        <v>30441028284016.359</v>
      </c>
      <c r="W602" s="3">
        <f t="shared" si="31"/>
        <v>625626787826212.25</v>
      </c>
      <c r="X602" s="3" t="str">
        <f>VLOOKUP(C602,[1]Mapping!$A:$B,2,FALSE)</f>
        <v>JSHR40 INDEX</v>
      </c>
      <c r="Y602" s="3">
        <f t="shared" si="32"/>
        <v>4.8656849221220246E-2</v>
      </c>
      <c r="Z602" s="3" t="e">
        <f>MATCH(Y602,[2]Sheet1!$P:$P,0)</f>
        <v>#N/A</v>
      </c>
    </row>
    <row r="603" spans="1:26" hidden="1" x14ac:dyDescent="0.35">
      <c r="A603">
        <v>25599346</v>
      </c>
      <c r="B603">
        <v>1000155</v>
      </c>
      <c r="C603" t="s">
        <v>935</v>
      </c>
      <c r="D603" t="s">
        <v>936</v>
      </c>
      <c r="E603" t="s">
        <v>321</v>
      </c>
      <c r="F603" t="s">
        <v>322</v>
      </c>
      <c r="G603">
        <v>213</v>
      </c>
      <c r="H603" t="s">
        <v>216</v>
      </c>
      <c r="I603" t="s">
        <v>217</v>
      </c>
      <c r="J603" t="s">
        <v>25</v>
      </c>
      <c r="K603">
        <v>369475628</v>
      </c>
      <c r="L603">
        <v>827802173.17364097</v>
      </c>
      <c r="M603">
        <v>17776</v>
      </c>
      <c r="N603">
        <v>398.26744400000001</v>
      </c>
      <c r="O603">
        <v>389.86565000000002</v>
      </c>
      <c r="P603">
        <v>399.61173100000002</v>
      </c>
      <c r="Q603">
        <v>398.26744400000001</v>
      </c>
      <c r="R603" t="s">
        <v>26</v>
      </c>
      <c r="S603" t="s">
        <v>27</v>
      </c>
      <c r="T603" t="s">
        <v>947</v>
      </c>
      <c r="V603" s="3">
        <f t="shared" si="30"/>
        <v>14715011430334.643</v>
      </c>
      <c r="W603" s="3">
        <f t="shared" si="31"/>
        <v>625626787826212.25</v>
      </c>
      <c r="X603" s="3" t="str">
        <f>VLOOKUP(C603,[1]Mapping!$A:$B,2,FALSE)</f>
        <v>JSHR40 INDEX</v>
      </c>
      <c r="Y603" s="3">
        <f t="shared" si="32"/>
        <v>2.3520430577250482E-2</v>
      </c>
      <c r="Z603" s="3" t="e">
        <f>MATCH(Y603,[2]Sheet1!$P:$P,0)</f>
        <v>#N/A</v>
      </c>
    </row>
    <row r="604" spans="1:26" hidden="1" x14ac:dyDescent="0.35">
      <c r="A604">
        <v>25599347</v>
      </c>
      <c r="B604">
        <v>1000155</v>
      </c>
      <c r="C604" t="s">
        <v>935</v>
      </c>
      <c r="D604" t="s">
        <v>936</v>
      </c>
      <c r="E604" t="s">
        <v>321</v>
      </c>
      <c r="F604" t="s">
        <v>322</v>
      </c>
      <c r="G604">
        <v>264</v>
      </c>
      <c r="H604" t="s">
        <v>140</v>
      </c>
      <c r="I604" t="s">
        <v>141</v>
      </c>
      <c r="J604" t="s">
        <v>25</v>
      </c>
      <c r="K604">
        <v>369475628</v>
      </c>
      <c r="L604">
        <v>3367993370.3309999</v>
      </c>
      <c r="M604">
        <v>1426</v>
      </c>
      <c r="N604">
        <v>129.988507</v>
      </c>
      <c r="O604">
        <v>128.43885399999999</v>
      </c>
      <c r="P604">
        <v>130.26197500000001</v>
      </c>
      <c r="Q604">
        <v>129.988507</v>
      </c>
      <c r="R604" t="s">
        <v>26</v>
      </c>
      <c r="S604" t="s">
        <v>27</v>
      </c>
      <c r="T604" t="s">
        <v>948</v>
      </c>
      <c r="V604" s="3">
        <f t="shared" si="30"/>
        <v>4802758546092.0059</v>
      </c>
      <c r="W604" s="3">
        <f t="shared" si="31"/>
        <v>625626787826212.25</v>
      </c>
      <c r="X604" s="3" t="str">
        <f>VLOOKUP(C604,[1]Mapping!$A:$B,2,FALSE)</f>
        <v>JSHR40 INDEX</v>
      </c>
      <c r="Y604" s="3">
        <f t="shared" si="32"/>
        <v>7.6767149993361939E-3</v>
      </c>
      <c r="Z604" s="3" t="e">
        <f>MATCH(Y604,[2]Sheet1!$P:$P,0)</f>
        <v>#N/A</v>
      </c>
    </row>
    <row r="605" spans="1:26" hidden="1" x14ac:dyDescent="0.35">
      <c r="A605">
        <v>25599348</v>
      </c>
      <c r="B605">
        <v>1000155</v>
      </c>
      <c r="C605" t="s">
        <v>935</v>
      </c>
      <c r="D605" t="s">
        <v>936</v>
      </c>
      <c r="E605" t="s">
        <v>321</v>
      </c>
      <c r="F605" t="s">
        <v>322</v>
      </c>
      <c r="G605">
        <v>356</v>
      </c>
      <c r="H605" t="s">
        <v>192</v>
      </c>
      <c r="I605" t="s">
        <v>193</v>
      </c>
      <c r="J605" t="s">
        <v>25</v>
      </c>
      <c r="K605">
        <v>369475628</v>
      </c>
      <c r="L605">
        <v>47800724.189701997</v>
      </c>
      <c r="M605">
        <v>314898</v>
      </c>
      <c r="N605">
        <v>407.39770900000002</v>
      </c>
      <c r="O605">
        <v>406.26309400000002</v>
      </c>
      <c r="P605">
        <v>415.474559</v>
      </c>
      <c r="Q605">
        <v>407.39770900000002</v>
      </c>
      <c r="R605" t="s">
        <v>26</v>
      </c>
      <c r="S605" t="s">
        <v>27</v>
      </c>
      <c r="T605" t="s">
        <v>949</v>
      </c>
      <c r="V605" s="3">
        <f t="shared" si="30"/>
        <v>15052352445888.779</v>
      </c>
      <c r="W605" s="3">
        <f t="shared" si="31"/>
        <v>625626787826212.25</v>
      </c>
      <c r="X605" s="3" t="str">
        <f>VLOOKUP(C605,[1]Mapping!$A:$B,2,FALSE)</f>
        <v>JSHR40 INDEX</v>
      </c>
      <c r="Y605" s="3">
        <f t="shared" si="32"/>
        <v>2.4059635454852117E-2</v>
      </c>
      <c r="Z605" s="3" t="e">
        <f>MATCH(Y605,[2]Sheet1!$P:$P,0)</f>
        <v>#N/A</v>
      </c>
    </row>
    <row r="606" spans="1:26" hidden="1" x14ac:dyDescent="0.35">
      <c r="A606">
        <v>25599349</v>
      </c>
      <c r="B606">
        <v>1000155</v>
      </c>
      <c r="C606" t="s">
        <v>935</v>
      </c>
      <c r="D606" t="s">
        <v>936</v>
      </c>
      <c r="E606" t="s">
        <v>321</v>
      </c>
      <c r="F606" t="s">
        <v>322</v>
      </c>
      <c r="G606">
        <v>435</v>
      </c>
      <c r="H606" t="s">
        <v>171</v>
      </c>
      <c r="I606" t="s">
        <v>172</v>
      </c>
      <c r="J606" t="s">
        <v>25</v>
      </c>
      <c r="K606">
        <v>369475628</v>
      </c>
      <c r="L606">
        <v>585663676.47537601</v>
      </c>
      <c r="M606">
        <v>8992</v>
      </c>
      <c r="N606">
        <v>142.53410400000001</v>
      </c>
      <c r="O606">
        <v>139.96620799999999</v>
      </c>
      <c r="P606">
        <v>144.103374</v>
      </c>
      <c r="Q606">
        <v>142.53410400000001</v>
      </c>
      <c r="R606" t="s">
        <v>26</v>
      </c>
      <c r="S606" t="s">
        <v>27</v>
      </c>
      <c r="T606" t="s">
        <v>950</v>
      </c>
      <c r="V606" s="3">
        <f t="shared" si="30"/>
        <v>5266287778866.5811</v>
      </c>
      <c r="W606" s="3">
        <f t="shared" si="31"/>
        <v>625626787826212.25</v>
      </c>
      <c r="X606" s="3" t="str">
        <f>VLOOKUP(C606,[1]Mapping!$A:$B,2,FALSE)</f>
        <v>JSHR40 INDEX</v>
      </c>
      <c r="Y606" s="3">
        <f t="shared" si="32"/>
        <v>8.4176187486547649E-3</v>
      </c>
      <c r="Z606" s="3" t="e">
        <f>MATCH(Y606,[2]Sheet1!$P:$P,0)</f>
        <v>#N/A</v>
      </c>
    </row>
    <row r="607" spans="1:26" hidden="1" x14ac:dyDescent="0.35">
      <c r="A607">
        <v>25599350</v>
      </c>
      <c r="B607">
        <v>1000155</v>
      </c>
      <c r="C607" t="s">
        <v>935</v>
      </c>
      <c r="D607" t="s">
        <v>936</v>
      </c>
      <c r="E607" t="s">
        <v>321</v>
      </c>
      <c r="F607" t="s">
        <v>322</v>
      </c>
      <c r="G607">
        <v>780</v>
      </c>
      <c r="H607" t="s">
        <v>352</v>
      </c>
      <c r="I607" t="s">
        <v>353</v>
      </c>
      <c r="J607" t="s">
        <v>25</v>
      </c>
      <c r="K607">
        <v>369475628</v>
      </c>
      <c r="L607">
        <v>471575897.86694402</v>
      </c>
      <c r="M607">
        <v>27721</v>
      </c>
      <c r="N607">
        <v>353.81374199999999</v>
      </c>
      <c r="O607">
        <v>344.547526</v>
      </c>
      <c r="P607">
        <v>355.00073600000002</v>
      </c>
      <c r="Q607">
        <v>353.81374199999999</v>
      </c>
      <c r="R607" t="s">
        <v>26</v>
      </c>
      <c r="S607" t="s">
        <v>27</v>
      </c>
      <c r="T607" t="s">
        <v>951</v>
      </c>
      <c r="V607" s="3">
        <f t="shared" si="30"/>
        <v>13072555464769.555</v>
      </c>
      <c r="W607" s="3">
        <f t="shared" si="31"/>
        <v>625626787826212.25</v>
      </c>
      <c r="X607" s="3" t="str">
        <f>VLOOKUP(C607,[1]Mapping!$A:$B,2,FALSE)</f>
        <v>JSHR40 INDEX</v>
      </c>
      <c r="Y607" s="3">
        <f t="shared" si="32"/>
        <v>2.0895133838803707E-2</v>
      </c>
      <c r="Z607" s="3" t="e">
        <f>MATCH(Y607,[2]Sheet1!$P:$P,0)</f>
        <v>#N/A</v>
      </c>
    </row>
    <row r="608" spans="1:26" hidden="1" x14ac:dyDescent="0.35">
      <c r="A608">
        <v>25599351</v>
      </c>
      <c r="B608">
        <v>1000155</v>
      </c>
      <c r="C608" t="s">
        <v>935</v>
      </c>
      <c r="D608" t="s">
        <v>936</v>
      </c>
      <c r="E608" t="s">
        <v>321</v>
      </c>
      <c r="F608" t="s">
        <v>322</v>
      </c>
      <c r="G608">
        <v>1172</v>
      </c>
      <c r="H608" t="s">
        <v>50</v>
      </c>
      <c r="I608" t="s">
        <v>51</v>
      </c>
      <c r="J608" t="s">
        <v>25</v>
      </c>
      <c r="K608">
        <v>369475628</v>
      </c>
      <c r="L608">
        <v>5086913708.3148403</v>
      </c>
      <c r="M608">
        <v>7667</v>
      </c>
      <c r="N608">
        <v>1055.5870110000001</v>
      </c>
      <c r="O608">
        <v>1022.268626</v>
      </c>
      <c r="P608">
        <v>1059.57971</v>
      </c>
      <c r="Q608">
        <v>1055.5870110000001</v>
      </c>
      <c r="R608" t="s">
        <v>26</v>
      </c>
      <c r="S608" t="s">
        <v>27</v>
      </c>
      <c r="T608" t="s">
        <v>952</v>
      </c>
      <c r="V608" s="3">
        <f t="shared" si="30"/>
        <v>39001367401649.883</v>
      </c>
      <c r="W608" s="3">
        <f t="shared" si="31"/>
        <v>625626787826212.25</v>
      </c>
      <c r="X608" s="3" t="str">
        <f>VLOOKUP(C608,[1]Mapping!$A:$B,2,FALSE)</f>
        <v>JSHR40 INDEX</v>
      </c>
      <c r="Y608" s="3">
        <f t="shared" si="32"/>
        <v>6.2339669848797706E-2</v>
      </c>
      <c r="Z608" s="3" t="e">
        <f>MATCH(Y608,[2]Sheet1!$P:$P,0)</f>
        <v>#N/A</v>
      </c>
    </row>
    <row r="609" spans="1:26" hidden="1" x14ac:dyDescent="0.35">
      <c r="A609">
        <v>25599352</v>
      </c>
      <c r="B609">
        <v>1000155</v>
      </c>
      <c r="C609" t="s">
        <v>935</v>
      </c>
      <c r="D609" t="s">
        <v>936</v>
      </c>
      <c r="E609" t="s">
        <v>321</v>
      </c>
      <c r="F609" t="s">
        <v>322</v>
      </c>
      <c r="G609">
        <v>1181</v>
      </c>
      <c r="H609" t="s">
        <v>220</v>
      </c>
      <c r="I609" t="s">
        <v>221</v>
      </c>
      <c r="J609" t="s">
        <v>25</v>
      </c>
      <c r="K609">
        <v>369475628</v>
      </c>
      <c r="L609">
        <v>252213743.873824</v>
      </c>
      <c r="M609">
        <v>21550</v>
      </c>
      <c r="N609">
        <v>147.10594599999999</v>
      </c>
      <c r="O609">
        <v>144.266221</v>
      </c>
      <c r="P609">
        <v>147.65204700000001</v>
      </c>
      <c r="Q609">
        <v>147.10594599999999</v>
      </c>
      <c r="R609" t="s">
        <v>26</v>
      </c>
      <c r="S609" t="s">
        <v>27</v>
      </c>
      <c r="T609" t="s">
        <v>953</v>
      </c>
      <c r="V609" s="3">
        <f t="shared" si="30"/>
        <v>5435206180480.9072</v>
      </c>
      <c r="W609" s="3">
        <f t="shared" si="31"/>
        <v>625626787826212.25</v>
      </c>
      <c r="X609" s="3" t="str">
        <f>VLOOKUP(C609,[1]Mapping!$A:$B,2,FALSE)</f>
        <v>JSHR40 INDEX</v>
      </c>
      <c r="Y609" s="3">
        <f t="shared" si="32"/>
        <v>8.6876174202289887E-3</v>
      </c>
      <c r="Z609" s="3" t="e">
        <f>MATCH(Y609,[2]Sheet1!$P:$P,0)</f>
        <v>#N/A</v>
      </c>
    </row>
    <row r="610" spans="1:26" hidden="1" x14ac:dyDescent="0.35">
      <c r="A610">
        <v>25599353</v>
      </c>
      <c r="B610">
        <v>1000155</v>
      </c>
      <c r="C610" t="s">
        <v>935</v>
      </c>
      <c r="D610" t="s">
        <v>936</v>
      </c>
      <c r="E610" t="s">
        <v>321</v>
      </c>
      <c r="F610" t="s">
        <v>322</v>
      </c>
      <c r="G610">
        <v>1294</v>
      </c>
      <c r="H610" t="s">
        <v>286</v>
      </c>
      <c r="I610" t="s">
        <v>287</v>
      </c>
      <c r="J610" t="s">
        <v>25</v>
      </c>
      <c r="K610">
        <v>369475628</v>
      </c>
      <c r="L610">
        <v>339308307.131706</v>
      </c>
      <c r="M610">
        <v>23791</v>
      </c>
      <c r="N610">
        <v>218.484882</v>
      </c>
      <c r="O610">
        <v>212.634987</v>
      </c>
      <c r="P610">
        <v>218.64100199999999</v>
      </c>
      <c r="Q610">
        <v>218.484882</v>
      </c>
      <c r="R610" t="s">
        <v>26</v>
      </c>
      <c r="S610" t="s">
        <v>27</v>
      </c>
      <c r="T610" t="s">
        <v>954</v>
      </c>
      <c r="V610" s="3">
        <f t="shared" si="30"/>
        <v>8072483934970.417</v>
      </c>
      <c r="W610" s="3">
        <f t="shared" si="31"/>
        <v>625626787826212.25</v>
      </c>
      <c r="X610" s="3" t="str">
        <f>VLOOKUP(C610,[1]Mapping!$A:$B,2,FALSE)</f>
        <v>JSHR40 INDEX</v>
      </c>
      <c r="Y610" s="3">
        <f t="shared" si="32"/>
        <v>1.2903034352187627E-2</v>
      </c>
      <c r="Z610" s="3" t="e">
        <f>MATCH(Y610,[2]Sheet1!$P:$P,0)</f>
        <v>#N/A</v>
      </c>
    </row>
    <row r="611" spans="1:26" hidden="1" x14ac:dyDescent="0.35">
      <c r="A611">
        <v>25599354</v>
      </c>
      <c r="B611">
        <v>1000155</v>
      </c>
      <c r="C611" t="s">
        <v>935</v>
      </c>
      <c r="D611" t="s">
        <v>936</v>
      </c>
      <c r="E611" t="s">
        <v>321</v>
      </c>
      <c r="F611" t="s">
        <v>322</v>
      </c>
      <c r="G611">
        <v>1415</v>
      </c>
      <c r="H611" t="s">
        <v>358</v>
      </c>
      <c r="I611" t="s">
        <v>359</v>
      </c>
      <c r="J611" t="s">
        <v>25</v>
      </c>
      <c r="K611">
        <v>369475628</v>
      </c>
      <c r="L611">
        <v>386677199.425668</v>
      </c>
      <c r="M611">
        <v>11380</v>
      </c>
      <c r="N611">
        <v>119.09815399999999</v>
      </c>
      <c r="O611">
        <v>118.47022</v>
      </c>
      <c r="P611">
        <v>120.762179</v>
      </c>
      <c r="Q611">
        <v>119.09815399999999</v>
      </c>
      <c r="R611" t="s">
        <v>26</v>
      </c>
      <c r="S611" t="s">
        <v>27</v>
      </c>
      <c r="T611" t="s">
        <v>955</v>
      </c>
      <c r="V611" s="3">
        <f t="shared" si="30"/>
        <v>4400386529464.1016</v>
      </c>
      <c r="W611" s="3">
        <f t="shared" si="31"/>
        <v>625626787826212.25</v>
      </c>
      <c r="X611" s="3" t="str">
        <f>VLOOKUP(C611,[1]Mapping!$A:$B,2,FALSE)</f>
        <v>JSHR40 INDEX</v>
      </c>
      <c r="Y611" s="3">
        <f t="shared" si="32"/>
        <v>7.0335647627135321E-3</v>
      </c>
      <c r="Z611" s="3" t="e">
        <f>MATCH(Y611,[2]Sheet1!$P:$P,0)</f>
        <v>#N/A</v>
      </c>
    </row>
    <row r="612" spans="1:26" hidden="1" x14ac:dyDescent="0.35">
      <c r="A612">
        <v>25599355</v>
      </c>
      <c r="B612">
        <v>1000155</v>
      </c>
      <c r="C612" t="s">
        <v>935</v>
      </c>
      <c r="D612" t="s">
        <v>936</v>
      </c>
      <c r="E612" t="s">
        <v>321</v>
      </c>
      <c r="F612" t="s">
        <v>322</v>
      </c>
      <c r="G612">
        <v>1732</v>
      </c>
      <c r="H612" t="s">
        <v>195</v>
      </c>
      <c r="I612" t="s">
        <v>196</v>
      </c>
      <c r="J612" t="s">
        <v>25</v>
      </c>
      <c r="K612">
        <v>369475628</v>
      </c>
      <c r="L612">
        <v>158102151.75548401</v>
      </c>
      <c r="M612">
        <v>558311</v>
      </c>
      <c r="N612">
        <v>2389.0661180000002</v>
      </c>
      <c r="O612">
        <v>2356.8017380000001</v>
      </c>
      <c r="P612">
        <v>2402.4853619999999</v>
      </c>
      <c r="Q612">
        <v>2389.0661180000002</v>
      </c>
      <c r="R612" t="s">
        <v>26</v>
      </c>
      <c r="S612" t="s">
        <v>27</v>
      </c>
      <c r="T612" t="s">
        <v>956</v>
      </c>
      <c r="V612" s="3">
        <f t="shared" si="30"/>
        <v>88270170448756.031</v>
      </c>
      <c r="W612" s="3">
        <f t="shared" si="31"/>
        <v>625626787826212.25</v>
      </c>
      <c r="X612" s="3" t="str">
        <f>VLOOKUP(C612,[1]Mapping!$A:$B,2,FALSE)</f>
        <v>JSHR40 INDEX</v>
      </c>
      <c r="Y612" s="3">
        <f t="shared" si="32"/>
        <v>0.14109077834639633</v>
      </c>
      <c r="Z612" s="3" t="e">
        <f>MATCH(Y612,[2]Sheet1!$P:$P,0)</f>
        <v>#N/A</v>
      </c>
    </row>
    <row r="613" spans="1:26" hidden="1" x14ac:dyDescent="0.35">
      <c r="A613">
        <v>25599356</v>
      </c>
      <c r="B613">
        <v>1000155</v>
      </c>
      <c r="C613" t="s">
        <v>935</v>
      </c>
      <c r="D613" t="s">
        <v>936</v>
      </c>
      <c r="E613" t="s">
        <v>321</v>
      </c>
      <c r="F613" t="s">
        <v>322</v>
      </c>
      <c r="G613">
        <v>1852</v>
      </c>
      <c r="H613" t="s">
        <v>362</v>
      </c>
      <c r="I613" t="s">
        <v>363</v>
      </c>
      <c r="J613" t="s">
        <v>25</v>
      </c>
      <c r="K613">
        <v>369475628</v>
      </c>
      <c r="L613">
        <v>1805262327.04706</v>
      </c>
      <c r="M613">
        <v>14595</v>
      </c>
      <c r="N613">
        <v>713.11344099999997</v>
      </c>
      <c r="O613">
        <v>707.250227</v>
      </c>
      <c r="P613">
        <v>719.02551500000004</v>
      </c>
      <c r="Q613">
        <v>713.11344099999997</v>
      </c>
      <c r="R613" t="s">
        <v>26</v>
      </c>
      <c r="S613" t="s">
        <v>27</v>
      </c>
      <c r="T613" t="s">
        <v>957</v>
      </c>
      <c r="V613" s="3">
        <f t="shared" si="30"/>
        <v>26347803663251.84</v>
      </c>
      <c r="W613" s="3">
        <f t="shared" si="31"/>
        <v>625626787826212.25</v>
      </c>
      <c r="X613" s="3" t="str">
        <f>VLOOKUP(C613,[1]Mapping!$A:$B,2,FALSE)</f>
        <v>JSHR40 INDEX</v>
      </c>
      <c r="Y613" s="3">
        <f t="shared" si="32"/>
        <v>4.2114251141322265E-2</v>
      </c>
      <c r="Z613" s="3" t="e">
        <f>MATCH(Y613,[2]Sheet1!$P:$P,0)</f>
        <v>#N/A</v>
      </c>
    </row>
    <row r="614" spans="1:26" hidden="1" x14ac:dyDescent="0.35">
      <c r="A614">
        <v>25599357</v>
      </c>
      <c r="B614">
        <v>1000155</v>
      </c>
      <c r="C614" t="s">
        <v>935</v>
      </c>
      <c r="D614" t="s">
        <v>936</v>
      </c>
      <c r="E614" t="s">
        <v>321</v>
      </c>
      <c r="F614" t="s">
        <v>322</v>
      </c>
      <c r="G614">
        <v>1923</v>
      </c>
      <c r="H614" t="s">
        <v>365</v>
      </c>
      <c r="I614" t="s">
        <v>366</v>
      </c>
      <c r="J614" t="s">
        <v>25</v>
      </c>
      <c r="K614">
        <v>369475628</v>
      </c>
      <c r="L614">
        <v>236728479.27367201</v>
      </c>
      <c r="M614">
        <v>37105</v>
      </c>
      <c r="N614">
        <v>237.737202</v>
      </c>
      <c r="O614">
        <v>234.43111400000001</v>
      </c>
      <c r="P614">
        <v>238.288217</v>
      </c>
      <c r="Q614">
        <v>237.737202</v>
      </c>
      <c r="R614" t="s">
        <v>26</v>
      </c>
      <c r="S614" t="s">
        <v>27</v>
      </c>
      <c r="T614" t="s">
        <v>958</v>
      </c>
      <c r="V614" s="3">
        <f t="shared" si="30"/>
        <v>8783810223449.5996</v>
      </c>
      <c r="W614" s="3">
        <f t="shared" si="31"/>
        <v>625626787826212.25</v>
      </c>
      <c r="X614" s="3" t="str">
        <f>VLOOKUP(C614,[1]Mapping!$A:$B,2,FALSE)</f>
        <v>JSHR40 INDEX</v>
      </c>
      <c r="Y614" s="3">
        <f t="shared" si="32"/>
        <v>1.4040016179565479E-2</v>
      </c>
      <c r="Z614" s="3" t="e">
        <f>MATCH(Y614,[2]Sheet1!$P:$P,0)</f>
        <v>#N/A</v>
      </c>
    </row>
    <row r="615" spans="1:26" hidden="1" x14ac:dyDescent="0.35">
      <c r="A615">
        <v>25599358</v>
      </c>
      <c r="B615">
        <v>1000155</v>
      </c>
      <c r="C615" t="s">
        <v>935</v>
      </c>
      <c r="D615" t="s">
        <v>936</v>
      </c>
      <c r="E615" t="s">
        <v>321</v>
      </c>
      <c r="F615" t="s">
        <v>322</v>
      </c>
      <c r="G615">
        <v>2198</v>
      </c>
      <c r="H615" t="s">
        <v>226</v>
      </c>
      <c r="I615" t="s">
        <v>227</v>
      </c>
      <c r="J615" t="s">
        <v>25</v>
      </c>
      <c r="K615">
        <v>369475628</v>
      </c>
      <c r="L615">
        <v>898671228.05975401</v>
      </c>
      <c r="M615">
        <v>4889</v>
      </c>
      <c r="N615">
        <v>118.91457200000001</v>
      </c>
      <c r="O615">
        <v>115.533691</v>
      </c>
      <c r="P615">
        <v>118.91457200000001</v>
      </c>
      <c r="Q615">
        <v>118.91457200000001</v>
      </c>
      <c r="R615" t="s">
        <v>26</v>
      </c>
      <c r="S615" t="s">
        <v>27</v>
      </c>
      <c r="T615" t="s">
        <v>959</v>
      </c>
      <c r="V615" s="3">
        <f t="shared" si="30"/>
        <v>4393603633984.1372</v>
      </c>
      <c r="W615" s="3">
        <f t="shared" si="31"/>
        <v>625626787826212.25</v>
      </c>
      <c r="X615" s="3" t="str">
        <f>VLOOKUP(C615,[1]Mapping!$A:$B,2,FALSE)</f>
        <v>JSHR40 INDEX</v>
      </c>
      <c r="Y615" s="3">
        <f t="shared" si="32"/>
        <v>7.0227230027186758E-3</v>
      </c>
      <c r="Z615" s="3" t="e">
        <f>MATCH(Y615,[2]Sheet1!$P:$P,0)</f>
        <v>#N/A</v>
      </c>
    </row>
    <row r="616" spans="1:26" hidden="1" x14ac:dyDescent="0.35">
      <c r="A616">
        <v>25599359</v>
      </c>
      <c r="B616">
        <v>1000155</v>
      </c>
      <c r="C616" t="s">
        <v>935</v>
      </c>
      <c r="D616" t="s">
        <v>936</v>
      </c>
      <c r="E616" t="s">
        <v>321</v>
      </c>
      <c r="F616" t="s">
        <v>322</v>
      </c>
      <c r="G616">
        <v>2496</v>
      </c>
      <c r="H616" t="s">
        <v>229</v>
      </c>
      <c r="I616" t="s">
        <v>230</v>
      </c>
      <c r="J616" t="s">
        <v>25</v>
      </c>
      <c r="K616">
        <v>369475628</v>
      </c>
      <c r="L616">
        <v>1751733177.4026</v>
      </c>
      <c r="M616">
        <v>8854</v>
      </c>
      <c r="N616">
        <v>419.77993600000002</v>
      </c>
      <c r="O616">
        <v>407.31075499999997</v>
      </c>
      <c r="P616">
        <v>421.06004200000001</v>
      </c>
      <c r="Q616">
        <v>419.77993600000002</v>
      </c>
      <c r="R616" t="s">
        <v>26</v>
      </c>
      <c r="S616" t="s">
        <v>27</v>
      </c>
      <c r="T616" t="s">
        <v>960</v>
      </c>
      <c r="V616" s="3">
        <f t="shared" si="30"/>
        <v>15509845552722.621</v>
      </c>
      <c r="W616" s="3">
        <f t="shared" si="31"/>
        <v>625626787826212.25</v>
      </c>
      <c r="X616" s="3" t="str">
        <f>VLOOKUP(C616,[1]Mapping!$A:$B,2,FALSE)</f>
        <v>JSHR40 INDEX</v>
      </c>
      <c r="Y616" s="3">
        <f t="shared" si="32"/>
        <v>2.4790891078389971E-2</v>
      </c>
      <c r="Z616" s="3" t="e">
        <f>MATCH(Y616,[2]Sheet1!$P:$P,0)</f>
        <v>#N/A</v>
      </c>
    </row>
    <row r="617" spans="1:26" hidden="1" x14ac:dyDescent="0.35">
      <c r="A617">
        <v>25599360</v>
      </c>
      <c r="B617">
        <v>1000155</v>
      </c>
      <c r="C617" t="s">
        <v>935</v>
      </c>
      <c r="D617" t="s">
        <v>936</v>
      </c>
      <c r="E617" t="s">
        <v>321</v>
      </c>
      <c r="F617" t="s">
        <v>322</v>
      </c>
      <c r="G617">
        <v>2820</v>
      </c>
      <c r="H617" t="s">
        <v>257</v>
      </c>
      <c r="I617" t="s">
        <v>258</v>
      </c>
      <c r="J617" t="s">
        <v>25</v>
      </c>
      <c r="K617">
        <v>369475628</v>
      </c>
      <c r="L617">
        <v>536504032.80082703</v>
      </c>
      <c r="M617">
        <v>21838</v>
      </c>
      <c r="N617">
        <v>317.10278499999998</v>
      </c>
      <c r="O617">
        <v>310.64107799999999</v>
      </c>
      <c r="P617">
        <v>318.48225000000002</v>
      </c>
      <c r="Q617">
        <v>317.10278499999998</v>
      </c>
      <c r="R617" t="s">
        <v>26</v>
      </c>
      <c r="S617" t="s">
        <v>27</v>
      </c>
      <c r="T617" t="s">
        <v>961</v>
      </c>
      <c r="V617" s="3">
        <f t="shared" si="30"/>
        <v>11716175068304.461</v>
      </c>
      <c r="W617" s="3">
        <f t="shared" si="31"/>
        <v>625626787826212.25</v>
      </c>
      <c r="X617" s="3" t="str">
        <f>VLOOKUP(C617,[1]Mapping!$A:$B,2,FALSE)</f>
        <v>JSHR40 INDEX</v>
      </c>
      <c r="Y617" s="3">
        <f t="shared" si="32"/>
        <v>1.8727099440567756E-2</v>
      </c>
      <c r="Z617" s="3" t="e">
        <f>MATCH(Y617,[2]Sheet1!$P:$P,0)</f>
        <v>#N/A</v>
      </c>
    </row>
    <row r="618" spans="1:26" hidden="1" x14ac:dyDescent="0.35">
      <c r="A618">
        <v>25599361</v>
      </c>
      <c r="B618">
        <v>1000155</v>
      </c>
      <c r="C618" t="s">
        <v>935</v>
      </c>
      <c r="D618" t="s">
        <v>936</v>
      </c>
      <c r="E618" t="s">
        <v>321</v>
      </c>
      <c r="F618" t="s">
        <v>322</v>
      </c>
      <c r="G618">
        <v>3167</v>
      </c>
      <c r="H618" t="s">
        <v>56</v>
      </c>
      <c r="I618" t="s">
        <v>57</v>
      </c>
      <c r="J618" t="s">
        <v>25</v>
      </c>
      <c r="K618">
        <v>369475628</v>
      </c>
      <c r="L618">
        <v>497873600.54341799</v>
      </c>
      <c r="M618">
        <v>17350</v>
      </c>
      <c r="N618">
        <v>233.79368700000001</v>
      </c>
      <c r="O618">
        <v>227.86462599999999</v>
      </c>
      <c r="P618">
        <v>234.00928999999999</v>
      </c>
      <c r="Q618">
        <v>233.79368700000001</v>
      </c>
      <c r="R618" t="s">
        <v>26</v>
      </c>
      <c r="S618" t="s">
        <v>27</v>
      </c>
      <c r="T618" t="s">
        <v>962</v>
      </c>
      <c r="V618" s="3">
        <f t="shared" si="30"/>
        <v>8638106969428.3018</v>
      </c>
      <c r="W618" s="3">
        <f t="shared" si="31"/>
        <v>625626787826212.25</v>
      </c>
      <c r="X618" s="3" t="str">
        <f>VLOOKUP(C618,[1]Mapping!$A:$B,2,FALSE)</f>
        <v>JSHR40 INDEX</v>
      </c>
      <c r="Y618" s="3">
        <f t="shared" si="32"/>
        <v>1.3807124530971668E-2</v>
      </c>
      <c r="Z618" s="3" t="e">
        <f>MATCH(Y618,[2]Sheet1!$P:$P,0)</f>
        <v>#N/A</v>
      </c>
    </row>
    <row r="619" spans="1:26" hidden="1" x14ac:dyDescent="0.35">
      <c r="A619">
        <v>25599362</v>
      </c>
      <c r="B619">
        <v>1000155</v>
      </c>
      <c r="C619" t="s">
        <v>935</v>
      </c>
      <c r="D619" t="s">
        <v>936</v>
      </c>
      <c r="E619" t="s">
        <v>321</v>
      </c>
      <c r="F619" t="s">
        <v>322</v>
      </c>
      <c r="G619">
        <v>3983</v>
      </c>
      <c r="H619" t="s">
        <v>372</v>
      </c>
      <c r="I619" t="s">
        <v>373</v>
      </c>
      <c r="J619" t="s">
        <v>25</v>
      </c>
      <c r="K619">
        <v>369475628</v>
      </c>
      <c r="L619">
        <v>85921082.010266006</v>
      </c>
      <c r="M619">
        <v>349396</v>
      </c>
      <c r="N619">
        <v>812.51590299999998</v>
      </c>
      <c r="O619">
        <v>792.09347500000001</v>
      </c>
      <c r="P619">
        <v>814.34141</v>
      </c>
      <c r="Q619">
        <v>812.51590299999998</v>
      </c>
      <c r="R619" t="s">
        <v>26</v>
      </c>
      <c r="S619" t="s">
        <v>27</v>
      </c>
      <c r="T619" t="s">
        <v>963</v>
      </c>
      <c r="V619" s="3">
        <f t="shared" si="30"/>
        <v>30020482370058.902</v>
      </c>
      <c r="W619" s="3">
        <f t="shared" si="31"/>
        <v>625626787826212.25</v>
      </c>
      <c r="X619" s="3" t="str">
        <f>VLOOKUP(C619,[1]Mapping!$A:$B,2,FALSE)</f>
        <v>JSHR40 INDEX</v>
      </c>
      <c r="Y619" s="3">
        <f t="shared" si="32"/>
        <v>4.7984649881069423E-2</v>
      </c>
      <c r="Z619" s="3" t="e">
        <f>MATCH(Y619,[2]Sheet1!$P:$P,0)</f>
        <v>#N/A</v>
      </c>
    </row>
    <row r="620" spans="1:26" hidden="1" x14ac:dyDescent="0.35">
      <c r="A620">
        <v>25599363</v>
      </c>
      <c r="B620">
        <v>1000155</v>
      </c>
      <c r="C620" t="s">
        <v>935</v>
      </c>
      <c r="D620" t="s">
        <v>936</v>
      </c>
      <c r="E620" t="s">
        <v>321</v>
      </c>
      <c r="F620" t="s">
        <v>322</v>
      </c>
      <c r="G620">
        <v>4430</v>
      </c>
      <c r="H620" t="s">
        <v>42</v>
      </c>
      <c r="I620" t="s">
        <v>43</v>
      </c>
      <c r="J620" t="s">
        <v>25</v>
      </c>
      <c r="K620">
        <v>369475628</v>
      </c>
      <c r="L620">
        <v>365854759.27723801</v>
      </c>
      <c r="M620">
        <v>13302</v>
      </c>
      <c r="N620">
        <v>131.71640099999999</v>
      </c>
      <c r="O620">
        <v>129.98355100000001</v>
      </c>
      <c r="P620">
        <v>132.389737</v>
      </c>
      <c r="Q620">
        <v>131.71640099999999</v>
      </c>
      <c r="R620" t="s">
        <v>26</v>
      </c>
      <c r="S620" t="s">
        <v>27</v>
      </c>
      <c r="T620" t="s">
        <v>964</v>
      </c>
      <c r="V620" s="3">
        <f t="shared" si="30"/>
        <v>4866600007905.8203</v>
      </c>
      <c r="W620" s="3">
        <f t="shared" si="31"/>
        <v>625626787826212.25</v>
      </c>
      <c r="X620" s="3" t="str">
        <f>VLOOKUP(C620,[1]Mapping!$A:$B,2,FALSE)</f>
        <v>JSHR40 INDEX</v>
      </c>
      <c r="Y620" s="3">
        <f t="shared" si="32"/>
        <v>7.7787590023361873E-3</v>
      </c>
      <c r="Z620" s="3" t="e">
        <f>MATCH(Y620,[2]Sheet1!$P:$P,0)</f>
        <v>#N/A</v>
      </c>
    </row>
    <row r="621" spans="1:26" hidden="1" x14ac:dyDescent="0.35">
      <c r="A621">
        <v>25599364</v>
      </c>
      <c r="B621">
        <v>1000155</v>
      </c>
      <c r="C621" t="s">
        <v>935</v>
      </c>
      <c r="D621" t="s">
        <v>936</v>
      </c>
      <c r="E621" t="s">
        <v>321</v>
      </c>
      <c r="F621" t="s">
        <v>322</v>
      </c>
      <c r="G621">
        <v>10019</v>
      </c>
      <c r="H621" t="s">
        <v>376</v>
      </c>
      <c r="I621" t="s">
        <v>377</v>
      </c>
      <c r="J621" t="s">
        <v>25</v>
      </c>
      <c r="K621">
        <v>369475628</v>
      </c>
      <c r="L621">
        <v>187773358.96176001</v>
      </c>
      <c r="M621">
        <v>26933</v>
      </c>
      <c r="N621">
        <v>136.87776600000001</v>
      </c>
      <c r="O621">
        <v>136.24249599999999</v>
      </c>
      <c r="P621">
        <v>142.30042900000001</v>
      </c>
      <c r="Q621">
        <v>136.87776600000001</v>
      </c>
      <c r="R621" t="s">
        <v>26</v>
      </c>
      <c r="S621" t="s">
        <v>27</v>
      </c>
      <c r="T621" t="s">
        <v>965</v>
      </c>
      <c r="V621" s="3">
        <f t="shared" si="30"/>
        <v>5057299876917.082</v>
      </c>
      <c r="W621" s="3">
        <f t="shared" si="31"/>
        <v>625626787826212.25</v>
      </c>
      <c r="X621" s="3" t="str">
        <f>VLOOKUP(C621,[1]Mapping!$A:$B,2,FALSE)</f>
        <v>JSHR40 INDEX</v>
      </c>
      <c r="Y621" s="3">
        <f t="shared" si="32"/>
        <v>8.0835731067223863E-3</v>
      </c>
      <c r="Z621" s="3" t="e">
        <f>MATCH(Y621,[2]Sheet1!$P:$P,0)</f>
        <v>#N/A</v>
      </c>
    </row>
    <row r="622" spans="1:26" hidden="1" x14ac:dyDescent="0.35">
      <c r="A622">
        <v>25599365</v>
      </c>
      <c r="B622">
        <v>1000155</v>
      </c>
      <c r="C622" t="s">
        <v>935</v>
      </c>
      <c r="D622" t="s">
        <v>936</v>
      </c>
      <c r="E622" t="s">
        <v>321</v>
      </c>
      <c r="F622" t="s">
        <v>322</v>
      </c>
      <c r="G622">
        <v>12446</v>
      </c>
      <c r="H622" t="s">
        <v>379</v>
      </c>
      <c r="I622" t="s">
        <v>380</v>
      </c>
      <c r="J622" t="s">
        <v>25</v>
      </c>
      <c r="K622">
        <v>369475628</v>
      </c>
      <c r="L622">
        <v>132940676.19499201</v>
      </c>
      <c r="M622">
        <v>52217</v>
      </c>
      <c r="N622">
        <v>187.88149300000001</v>
      </c>
      <c r="O622">
        <v>183.89840699999999</v>
      </c>
      <c r="P622">
        <v>187.88149300000001</v>
      </c>
      <c r="Q622">
        <v>187.88149300000001</v>
      </c>
      <c r="R622" t="s">
        <v>26</v>
      </c>
      <c r="S622" t="s">
        <v>27</v>
      </c>
      <c r="T622" t="s">
        <v>966</v>
      </c>
      <c r="V622" s="3">
        <f t="shared" si="30"/>
        <v>6941763288873.8975</v>
      </c>
      <c r="W622" s="3">
        <f t="shared" si="31"/>
        <v>625626787826212.25</v>
      </c>
      <c r="X622" s="3" t="str">
        <f>VLOOKUP(C622,[1]Mapping!$A:$B,2,FALSE)</f>
        <v>JSHR40 INDEX</v>
      </c>
      <c r="Y622" s="3">
        <f t="shared" si="32"/>
        <v>1.1095693828893709E-2</v>
      </c>
      <c r="Z622" s="3" t="e">
        <f>MATCH(Y622,[2]Sheet1!$P:$P,0)</f>
        <v>#N/A</v>
      </c>
    </row>
    <row r="623" spans="1:26" hidden="1" x14ac:dyDescent="0.35">
      <c r="A623">
        <v>25599366</v>
      </c>
      <c r="B623">
        <v>1000155</v>
      </c>
      <c r="C623" t="s">
        <v>935</v>
      </c>
      <c r="D623" t="s">
        <v>936</v>
      </c>
      <c r="E623" t="s">
        <v>321</v>
      </c>
      <c r="F623" t="s">
        <v>322</v>
      </c>
      <c r="G623">
        <v>12511</v>
      </c>
      <c r="H623" t="s">
        <v>198</v>
      </c>
      <c r="I623" t="s">
        <v>199</v>
      </c>
      <c r="J623" t="s">
        <v>25</v>
      </c>
      <c r="K623">
        <v>369475628</v>
      </c>
      <c r="L623">
        <v>206194397.83034399</v>
      </c>
      <c r="M623">
        <v>90532</v>
      </c>
      <c r="N623">
        <v>505.234711</v>
      </c>
      <c r="O623">
        <v>502.65641299999999</v>
      </c>
      <c r="P623">
        <v>509.57093900000001</v>
      </c>
      <c r="Q623">
        <v>505.234711</v>
      </c>
      <c r="R623" t="s">
        <v>26</v>
      </c>
      <c r="S623" t="s">
        <v>27</v>
      </c>
      <c r="T623" t="s">
        <v>967</v>
      </c>
      <c r="V623" s="3">
        <f t="shared" si="30"/>
        <v>18667191224376.703</v>
      </c>
      <c r="W623" s="3">
        <f t="shared" si="31"/>
        <v>625626787826212.25</v>
      </c>
      <c r="X623" s="3" t="str">
        <f>VLOOKUP(C623,[1]Mapping!$A:$B,2,FALSE)</f>
        <v>JSHR40 INDEX</v>
      </c>
      <c r="Y623" s="3">
        <f t="shared" si="32"/>
        <v>2.9837583024916941E-2</v>
      </c>
      <c r="Z623" s="3" t="e">
        <f>MATCH(Y623,[2]Sheet1!$P:$P,0)</f>
        <v>#N/A</v>
      </c>
    </row>
    <row r="624" spans="1:26" hidden="1" x14ac:dyDescent="0.35">
      <c r="A624">
        <v>25599367</v>
      </c>
      <c r="B624">
        <v>1000155</v>
      </c>
      <c r="C624" t="s">
        <v>935</v>
      </c>
      <c r="D624" t="s">
        <v>936</v>
      </c>
      <c r="E624" t="s">
        <v>321</v>
      </c>
      <c r="F624" t="s">
        <v>322</v>
      </c>
      <c r="G624">
        <v>12917</v>
      </c>
      <c r="H624" t="s">
        <v>383</v>
      </c>
      <c r="I624" t="s">
        <v>384</v>
      </c>
      <c r="J624" t="s">
        <v>25</v>
      </c>
      <c r="K624">
        <v>369475628</v>
      </c>
      <c r="L624">
        <v>595361762.34091604</v>
      </c>
      <c r="M624">
        <v>14287</v>
      </c>
      <c r="N624">
        <v>230.216362</v>
      </c>
      <c r="O624">
        <v>226.510212</v>
      </c>
      <c r="P624">
        <v>230.732</v>
      </c>
      <c r="Q624">
        <v>230.216362</v>
      </c>
      <c r="R624" t="s">
        <v>26</v>
      </c>
      <c r="S624" t="s">
        <v>27</v>
      </c>
      <c r="T624" t="s">
        <v>968</v>
      </c>
      <c r="V624" s="3">
        <f t="shared" si="30"/>
        <v>8505933498564.667</v>
      </c>
      <c r="W624" s="3">
        <f t="shared" si="31"/>
        <v>625626787826212.25</v>
      </c>
      <c r="X624" s="3" t="str">
        <f>VLOOKUP(C624,[1]Mapping!$A:$B,2,FALSE)</f>
        <v>JSHR40 INDEX</v>
      </c>
      <c r="Y624" s="3">
        <f t="shared" si="32"/>
        <v>1.3595858847603342E-2</v>
      </c>
      <c r="Z624" s="3" t="e">
        <f>MATCH(Y624,[2]Sheet1!$P:$P,0)</f>
        <v>#N/A</v>
      </c>
    </row>
    <row r="625" spans="1:26" hidden="1" x14ac:dyDescent="0.35">
      <c r="A625">
        <v>25599368</v>
      </c>
      <c r="B625">
        <v>1000155</v>
      </c>
      <c r="C625" t="s">
        <v>935</v>
      </c>
      <c r="D625" t="s">
        <v>936</v>
      </c>
      <c r="E625" t="s">
        <v>321</v>
      </c>
      <c r="F625" t="s">
        <v>322</v>
      </c>
      <c r="G625">
        <v>14713</v>
      </c>
      <c r="H625" t="s">
        <v>386</v>
      </c>
      <c r="I625" t="s">
        <v>387</v>
      </c>
      <c r="J625" t="s">
        <v>25</v>
      </c>
      <c r="K625">
        <v>369475628</v>
      </c>
      <c r="L625">
        <v>853613919.45599997</v>
      </c>
      <c r="M625">
        <v>7751</v>
      </c>
      <c r="N625">
        <v>179.07436799999999</v>
      </c>
      <c r="O625">
        <v>176.83333999999999</v>
      </c>
      <c r="P625">
        <v>183.62573599999999</v>
      </c>
      <c r="Q625">
        <v>179.07436799999999</v>
      </c>
      <c r="R625" t="s">
        <v>26</v>
      </c>
      <c r="S625" t="s">
        <v>27</v>
      </c>
      <c r="T625" t="s">
        <v>969</v>
      </c>
      <c r="V625" s="3">
        <f t="shared" si="30"/>
        <v>6616361489703.4561</v>
      </c>
      <c r="W625" s="3">
        <f t="shared" si="31"/>
        <v>625626787826212.25</v>
      </c>
      <c r="X625" s="3" t="str">
        <f>VLOOKUP(C625,[1]Mapping!$A:$B,2,FALSE)</f>
        <v>JSHR40 INDEX</v>
      </c>
      <c r="Y625" s="3">
        <f t="shared" si="32"/>
        <v>1.0575572559308891E-2</v>
      </c>
      <c r="Z625" s="3" t="e">
        <f>MATCH(Y625,[2]Sheet1!$P:$P,0)</f>
        <v>#N/A</v>
      </c>
    </row>
    <row r="626" spans="1:26" hidden="1" x14ac:dyDescent="0.35">
      <c r="A626">
        <v>25599369</v>
      </c>
      <c r="B626">
        <v>1000155</v>
      </c>
      <c r="C626" t="s">
        <v>935</v>
      </c>
      <c r="D626" t="s">
        <v>936</v>
      </c>
      <c r="E626" t="s">
        <v>321</v>
      </c>
      <c r="F626" t="s">
        <v>322</v>
      </c>
      <c r="G626">
        <v>59560</v>
      </c>
      <c r="H626" t="s">
        <v>389</v>
      </c>
      <c r="I626" t="s">
        <v>390</v>
      </c>
      <c r="J626" t="s">
        <v>25</v>
      </c>
      <c r="K626">
        <v>369475628</v>
      </c>
      <c r="L626">
        <v>335303243.18457597</v>
      </c>
      <c r="M626">
        <v>45685</v>
      </c>
      <c r="N626">
        <v>414.59645699999999</v>
      </c>
      <c r="O626">
        <v>409.28751699999998</v>
      </c>
      <c r="P626">
        <v>416.77448399999997</v>
      </c>
      <c r="Q626">
        <v>414.59645699999999</v>
      </c>
      <c r="R626" t="s">
        <v>26</v>
      </c>
      <c r="S626" t="s">
        <v>27</v>
      </c>
      <c r="T626" t="s">
        <v>970</v>
      </c>
      <c r="V626" s="3">
        <f t="shared" si="30"/>
        <v>15318328664887.354</v>
      </c>
      <c r="W626" s="3">
        <f t="shared" si="31"/>
        <v>625626787826212.25</v>
      </c>
      <c r="X626" s="3" t="str">
        <f>VLOOKUP(C626,[1]Mapping!$A:$B,2,FALSE)</f>
        <v>JSHR40 INDEX</v>
      </c>
      <c r="Y626" s="3">
        <f t="shared" si="32"/>
        <v>2.4484771053541441E-2</v>
      </c>
      <c r="Z626" s="3" t="e">
        <f>MATCH(Y626,[2]Sheet1!$P:$P,0)</f>
        <v>#N/A</v>
      </c>
    </row>
    <row r="627" spans="1:26" hidden="1" x14ac:dyDescent="0.35">
      <c r="A627">
        <v>25599370</v>
      </c>
      <c r="B627">
        <v>1000155</v>
      </c>
      <c r="C627" t="s">
        <v>935</v>
      </c>
      <c r="D627" t="s">
        <v>936</v>
      </c>
      <c r="E627" t="s">
        <v>321</v>
      </c>
      <c r="F627" t="s">
        <v>322</v>
      </c>
      <c r="G627">
        <v>64732</v>
      </c>
      <c r="H627" t="s">
        <v>392</v>
      </c>
      <c r="I627" t="s">
        <v>393</v>
      </c>
      <c r="J627" t="s">
        <v>25</v>
      </c>
      <c r="K627">
        <v>369475628</v>
      </c>
      <c r="L627">
        <v>92349105.916494995</v>
      </c>
      <c r="M627">
        <v>120840</v>
      </c>
      <c r="N627">
        <v>302.03523799999999</v>
      </c>
      <c r="O627">
        <v>300.09565400000002</v>
      </c>
      <c r="P627">
        <v>302.73758800000002</v>
      </c>
      <c r="Q627">
        <v>302.03523799999999</v>
      </c>
      <c r="R627" t="s">
        <v>26</v>
      </c>
      <c r="S627" t="s">
        <v>27</v>
      </c>
      <c r="T627" t="s">
        <v>971</v>
      </c>
      <c r="V627" s="3">
        <f t="shared" si="30"/>
        <v>11159465958949.256</v>
      </c>
      <c r="W627" s="3">
        <f t="shared" si="31"/>
        <v>625626787826212.25</v>
      </c>
      <c r="X627" s="3" t="str">
        <f>VLOOKUP(C627,[1]Mapping!$A:$B,2,FALSE)</f>
        <v>JSHR40 INDEX</v>
      </c>
      <c r="Y627" s="3">
        <f t="shared" si="32"/>
        <v>1.7837257253199894E-2</v>
      </c>
      <c r="Z627" s="3" t="e">
        <f>MATCH(Y627,[2]Sheet1!$P:$P,0)</f>
        <v>#N/A</v>
      </c>
    </row>
    <row r="628" spans="1:26" hidden="1" x14ac:dyDescent="0.35">
      <c r="A628">
        <v>25599371</v>
      </c>
      <c r="B628">
        <v>1000155</v>
      </c>
      <c r="C628" t="s">
        <v>935</v>
      </c>
      <c r="D628" t="s">
        <v>936</v>
      </c>
      <c r="E628" t="s">
        <v>321</v>
      </c>
      <c r="F628" t="s">
        <v>322</v>
      </c>
      <c r="G628">
        <v>69094</v>
      </c>
      <c r="H628" t="s">
        <v>152</v>
      </c>
      <c r="I628" t="s">
        <v>153</v>
      </c>
      <c r="J628" t="s">
        <v>25</v>
      </c>
      <c r="K628">
        <v>369475628</v>
      </c>
      <c r="L628">
        <v>591224510.39109504</v>
      </c>
      <c r="M628">
        <v>13720</v>
      </c>
      <c r="N628">
        <v>219.54358099999999</v>
      </c>
      <c r="O628">
        <v>218.40745899999999</v>
      </c>
      <c r="P628">
        <v>221.43178399999999</v>
      </c>
      <c r="Q628">
        <v>219.54358099999999</v>
      </c>
      <c r="R628" t="s">
        <v>26</v>
      </c>
      <c r="S628" t="s">
        <v>27</v>
      </c>
      <c r="T628" t="s">
        <v>972</v>
      </c>
      <c r="V628" s="3">
        <f t="shared" si="30"/>
        <v>8111600282565.8242</v>
      </c>
      <c r="W628" s="3">
        <f t="shared" si="31"/>
        <v>625626787826212.25</v>
      </c>
      <c r="X628" s="3" t="str">
        <f>VLOOKUP(C628,[1]Mapping!$A:$B,2,FALSE)</f>
        <v>JSHR40 INDEX</v>
      </c>
      <c r="Y628" s="3">
        <f t="shared" si="32"/>
        <v>1.2965557806036719E-2</v>
      </c>
      <c r="Z628" s="3" t="e">
        <f>MATCH(Y628,[2]Sheet1!$P:$P,0)</f>
        <v>#N/A</v>
      </c>
    </row>
    <row r="629" spans="1:26" hidden="1" x14ac:dyDescent="0.35">
      <c r="A629">
        <v>25599372</v>
      </c>
      <c r="B629">
        <v>1000155</v>
      </c>
      <c r="C629" t="s">
        <v>935</v>
      </c>
      <c r="D629" t="s">
        <v>936</v>
      </c>
      <c r="E629" t="s">
        <v>321</v>
      </c>
      <c r="F629" t="s">
        <v>322</v>
      </c>
      <c r="G629">
        <v>71713</v>
      </c>
      <c r="H629" t="s">
        <v>232</v>
      </c>
      <c r="I629" t="s">
        <v>233</v>
      </c>
      <c r="J629" t="s">
        <v>25</v>
      </c>
      <c r="K629">
        <v>369475628</v>
      </c>
      <c r="L629">
        <v>2644509338.4864001</v>
      </c>
      <c r="M629">
        <v>2765</v>
      </c>
      <c r="N629">
        <v>197.903941</v>
      </c>
      <c r="O629">
        <v>197.331344</v>
      </c>
      <c r="P629">
        <v>202.198421</v>
      </c>
      <c r="Q629">
        <v>197.903941</v>
      </c>
      <c r="R629" t="s">
        <v>26</v>
      </c>
      <c r="S629" t="s">
        <v>27</v>
      </c>
      <c r="T629" t="s">
        <v>973</v>
      </c>
      <c r="V629" s="3">
        <f t="shared" si="30"/>
        <v>7312068320914.8965</v>
      </c>
      <c r="W629" s="3">
        <f t="shared" si="31"/>
        <v>625626787826212.25</v>
      </c>
      <c r="X629" s="3" t="str">
        <f>VLOOKUP(C629,[1]Mapping!$A:$B,2,FALSE)</f>
        <v>JSHR40 INDEX</v>
      </c>
      <c r="Y629" s="3">
        <f t="shared" si="32"/>
        <v>1.1687588292568534E-2</v>
      </c>
      <c r="Z629" s="3" t="e">
        <f>MATCH(Y629,[2]Sheet1!$P:$P,0)</f>
        <v>#N/A</v>
      </c>
    </row>
    <row r="630" spans="1:26" hidden="1" x14ac:dyDescent="0.35">
      <c r="A630">
        <v>25599373</v>
      </c>
      <c r="B630">
        <v>1000155</v>
      </c>
      <c r="C630" t="s">
        <v>935</v>
      </c>
      <c r="D630" t="s">
        <v>936</v>
      </c>
      <c r="E630" t="s">
        <v>321</v>
      </c>
      <c r="F630" t="s">
        <v>322</v>
      </c>
      <c r="G630">
        <v>75498</v>
      </c>
      <c r="H630" t="s">
        <v>135</v>
      </c>
      <c r="I630" t="s">
        <v>136</v>
      </c>
      <c r="J630" t="s">
        <v>25</v>
      </c>
      <c r="K630">
        <v>369475628</v>
      </c>
      <c r="L630">
        <v>4109429742.1354599</v>
      </c>
      <c r="M630">
        <v>1192</v>
      </c>
      <c r="N630">
        <v>132.578169</v>
      </c>
      <c r="O630">
        <v>127.684344</v>
      </c>
      <c r="P630">
        <v>132.578169</v>
      </c>
      <c r="Q630">
        <v>132.578169</v>
      </c>
      <c r="R630" t="s">
        <v>26</v>
      </c>
      <c r="S630" t="s">
        <v>27</v>
      </c>
      <c r="T630" t="s">
        <v>974</v>
      </c>
      <c r="V630" s="3">
        <f t="shared" si="30"/>
        <v>4898440252625.4678</v>
      </c>
      <c r="W630" s="3">
        <f t="shared" si="31"/>
        <v>625626787826212.25</v>
      </c>
      <c r="X630" s="3" t="str">
        <f>VLOOKUP(C630,[1]Mapping!$A:$B,2,FALSE)</f>
        <v>JSHR40 INDEX</v>
      </c>
      <c r="Y630" s="3">
        <f t="shared" si="32"/>
        <v>7.829652354953455E-3</v>
      </c>
      <c r="Z630" s="3" t="e">
        <f>MATCH(Y630,[2]Sheet1!$P:$P,0)</f>
        <v>#N/A</v>
      </c>
    </row>
    <row r="631" spans="1:26" hidden="1" x14ac:dyDescent="0.35">
      <c r="A631">
        <v>25599374</v>
      </c>
      <c r="B631">
        <v>1000155</v>
      </c>
      <c r="C631" t="s">
        <v>935</v>
      </c>
      <c r="D631" t="s">
        <v>936</v>
      </c>
      <c r="E631" t="s">
        <v>321</v>
      </c>
      <c r="F631" t="s">
        <v>322</v>
      </c>
      <c r="G631">
        <v>86791</v>
      </c>
      <c r="H631" t="s">
        <v>201</v>
      </c>
      <c r="I631" t="s">
        <v>202</v>
      </c>
      <c r="J631" t="s">
        <v>25</v>
      </c>
      <c r="K631">
        <v>369475628</v>
      </c>
      <c r="L631">
        <v>281082202.61474401</v>
      </c>
      <c r="M631">
        <v>102706</v>
      </c>
      <c r="N631">
        <v>781.34595300000001</v>
      </c>
      <c r="O631">
        <v>773.95897600000001</v>
      </c>
      <c r="P631">
        <v>783.02723300000002</v>
      </c>
      <c r="Q631">
        <v>781.34595300000001</v>
      </c>
      <c r="R631" t="s">
        <v>26</v>
      </c>
      <c r="S631" t="s">
        <v>27</v>
      </c>
      <c r="T631" t="s">
        <v>975</v>
      </c>
      <c r="V631" s="3">
        <f t="shared" si="30"/>
        <v>28868828701749.898</v>
      </c>
      <c r="W631" s="3">
        <f t="shared" si="31"/>
        <v>625626787826212.25</v>
      </c>
      <c r="X631" s="3" t="str">
        <f>VLOOKUP(C631,[1]Mapping!$A:$B,2,FALSE)</f>
        <v>JSHR40 INDEX</v>
      </c>
      <c r="Y631" s="3">
        <f t="shared" si="32"/>
        <v>4.6143850077227086E-2</v>
      </c>
      <c r="Z631" s="3" t="e">
        <f>MATCH(Y631,[2]Sheet1!$P:$P,0)</f>
        <v>#N/A</v>
      </c>
    </row>
    <row r="632" spans="1:26" hidden="1" x14ac:dyDescent="0.35">
      <c r="A632">
        <v>25599375</v>
      </c>
      <c r="B632">
        <v>1000155</v>
      </c>
      <c r="C632" t="s">
        <v>935</v>
      </c>
      <c r="D632" t="s">
        <v>936</v>
      </c>
      <c r="E632" t="s">
        <v>321</v>
      </c>
      <c r="F632" t="s">
        <v>322</v>
      </c>
      <c r="G632">
        <v>88812</v>
      </c>
      <c r="H632" t="s">
        <v>29</v>
      </c>
      <c r="I632" t="s">
        <v>30</v>
      </c>
      <c r="J632" t="s">
        <v>25</v>
      </c>
      <c r="K632">
        <v>369475628</v>
      </c>
      <c r="L632">
        <v>2804809101.8976002</v>
      </c>
      <c r="M632">
        <v>4100</v>
      </c>
      <c r="N632">
        <v>311.24427200000002</v>
      </c>
      <c r="O632">
        <v>298.71858800000001</v>
      </c>
      <c r="P632">
        <v>324.225436</v>
      </c>
      <c r="Q632">
        <v>311.24427200000002</v>
      </c>
      <c r="R632" t="s">
        <v>26</v>
      </c>
      <c r="S632" t="s">
        <v>27</v>
      </c>
      <c r="T632" t="s">
        <v>976</v>
      </c>
      <c r="V632" s="3">
        <f t="shared" si="30"/>
        <v>11499717317780.16</v>
      </c>
      <c r="W632" s="3">
        <f t="shared" si="31"/>
        <v>625626787826212.25</v>
      </c>
      <c r="X632" s="3" t="str">
        <f>VLOOKUP(C632,[1]Mapping!$A:$B,2,FALSE)</f>
        <v>JSHR40 INDEX</v>
      </c>
      <c r="Y632" s="3">
        <f t="shared" si="32"/>
        <v>1.838111401485349E-2</v>
      </c>
      <c r="Z632" s="3" t="e">
        <f>MATCH(Y632,[2]Sheet1!$P:$P,0)</f>
        <v>#N/A</v>
      </c>
    </row>
    <row r="633" spans="1:26" hidden="1" x14ac:dyDescent="0.35">
      <c r="A633">
        <v>25599376</v>
      </c>
      <c r="B633">
        <v>1000155</v>
      </c>
      <c r="C633" t="s">
        <v>935</v>
      </c>
      <c r="D633" t="s">
        <v>936</v>
      </c>
      <c r="E633" t="s">
        <v>321</v>
      </c>
      <c r="F633" t="s">
        <v>322</v>
      </c>
      <c r="G633">
        <v>99768</v>
      </c>
      <c r="H633" t="s">
        <v>176</v>
      </c>
      <c r="I633" t="s">
        <v>177</v>
      </c>
      <c r="J633" t="s">
        <v>25</v>
      </c>
      <c r="K633">
        <v>369475628</v>
      </c>
      <c r="L633">
        <v>158843025.009855</v>
      </c>
      <c r="M633">
        <v>45807</v>
      </c>
      <c r="N633">
        <v>196.93105199999999</v>
      </c>
      <c r="O633">
        <v>195.757385</v>
      </c>
      <c r="P633">
        <v>200.34027599999999</v>
      </c>
      <c r="Q633">
        <v>196.93105199999999</v>
      </c>
      <c r="R633" t="s">
        <v>26</v>
      </c>
      <c r="S633" t="s">
        <v>27</v>
      </c>
      <c r="T633" t="s">
        <v>977</v>
      </c>
      <c r="V633" s="3">
        <f t="shared" si="30"/>
        <v>7276122446626.4277</v>
      </c>
      <c r="W633" s="3">
        <f t="shared" si="31"/>
        <v>625626787826212.25</v>
      </c>
      <c r="X633" s="3" t="str">
        <f>VLOOKUP(C633,[1]Mapping!$A:$B,2,FALSE)</f>
        <v>JSHR40 INDEX</v>
      </c>
      <c r="Y633" s="3">
        <f t="shared" si="32"/>
        <v>1.1630132513839229E-2</v>
      </c>
      <c r="Z633" s="3" t="e">
        <f>MATCH(Y633,[2]Sheet1!$P:$P,0)</f>
        <v>#N/A</v>
      </c>
    </row>
    <row r="634" spans="1:26" hidden="1" x14ac:dyDescent="0.35">
      <c r="A634">
        <v>25599918</v>
      </c>
      <c r="B634">
        <v>1000156</v>
      </c>
      <c r="C634" t="s">
        <v>978</v>
      </c>
      <c r="D634" t="s">
        <v>979</v>
      </c>
      <c r="E634" t="s">
        <v>321</v>
      </c>
      <c r="F634" t="s">
        <v>322</v>
      </c>
      <c r="G634">
        <v>20</v>
      </c>
      <c r="H634" t="s">
        <v>323</v>
      </c>
      <c r="I634" t="s">
        <v>324</v>
      </c>
      <c r="J634" t="s">
        <v>25</v>
      </c>
      <c r="K634">
        <v>394687289</v>
      </c>
      <c r="L634">
        <v>427001343.41125798</v>
      </c>
      <c r="M634">
        <v>2491</v>
      </c>
      <c r="N634">
        <v>26.949445000000001</v>
      </c>
      <c r="O634">
        <v>26.419326999999999</v>
      </c>
      <c r="P634">
        <v>27.176638000000001</v>
      </c>
      <c r="Q634">
        <v>26.949445000000001</v>
      </c>
      <c r="R634" t="s">
        <v>26</v>
      </c>
      <c r="S634" t="s">
        <v>27</v>
      </c>
      <c r="T634" t="s">
        <v>980</v>
      </c>
      <c r="V634" s="3">
        <f t="shared" si="30"/>
        <v>1063660346437.4436</v>
      </c>
      <c r="W634" s="3">
        <f t="shared" si="31"/>
        <v>735368398690895.25</v>
      </c>
      <c r="X634" s="3" t="str">
        <f>VLOOKUP(C634,[1]Mapping!$A:$B,2,FALSE)</f>
        <v>JSHRAL INDEX</v>
      </c>
      <c r="Y634" s="3">
        <f t="shared" si="32"/>
        <v>1.4464319493888702E-3</v>
      </c>
      <c r="Z634" s="3" t="e">
        <f>MATCH(Y634,[2]Sheet1!$P:$P,0)</f>
        <v>#N/A</v>
      </c>
    </row>
    <row r="635" spans="1:26" hidden="1" x14ac:dyDescent="0.35">
      <c r="A635">
        <v>25599919</v>
      </c>
      <c r="B635">
        <v>1000156</v>
      </c>
      <c r="C635" t="s">
        <v>978</v>
      </c>
      <c r="D635" t="s">
        <v>979</v>
      </c>
      <c r="E635" t="s">
        <v>321</v>
      </c>
      <c r="F635" t="s">
        <v>322</v>
      </c>
      <c r="G635">
        <v>61</v>
      </c>
      <c r="H635" t="s">
        <v>157</v>
      </c>
      <c r="I635" t="s">
        <v>158</v>
      </c>
      <c r="J635" t="s">
        <v>25</v>
      </c>
      <c r="K635">
        <v>394687289</v>
      </c>
      <c r="L635">
        <v>353784588.809784</v>
      </c>
      <c r="M635">
        <v>84868</v>
      </c>
      <c r="N635">
        <v>760.72858900000006</v>
      </c>
      <c r="O635">
        <v>754.07754799999998</v>
      </c>
      <c r="P635">
        <v>781.63186399999995</v>
      </c>
      <c r="Q635">
        <v>760.72858900000006</v>
      </c>
      <c r="R635" t="s">
        <v>26</v>
      </c>
      <c r="S635" t="s">
        <v>27</v>
      </c>
      <c r="T635" t="s">
        <v>981</v>
      </c>
      <c r="V635" s="3">
        <f t="shared" si="30"/>
        <v>30024990483108.75</v>
      </c>
      <c r="W635" s="3">
        <f t="shared" si="31"/>
        <v>735368398690895.25</v>
      </c>
      <c r="X635" s="3" t="str">
        <f>VLOOKUP(C635,[1]Mapping!$A:$B,2,FALSE)</f>
        <v>JSHRAL INDEX</v>
      </c>
      <c r="Y635" s="3">
        <f t="shared" si="32"/>
        <v>4.0829862333708271E-2</v>
      </c>
      <c r="Z635" s="3" t="e">
        <f>MATCH(Y635,[2]Sheet1!$P:$P,0)</f>
        <v>#N/A</v>
      </c>
    </row>
    <row r="636" spans="1:26" hidden="1" x14ac:dyDescent="0.35">
      <c r="A636">
        <v>25599920</v>
      </c>
      <c r="B636">
        <v>1000156</v>
      </c>
      <c r="C636" t="s">
        <v>978</v>
      </c>
      <c r="D636" t="s">
        <v>979</v>
      </c>
      <c r="E636" t="s">
        <v>321</v>
      </c>
      <c r="F636" t="s">
        <v>322</v>
      </c>
      <c r="G636">
        <v>67</v>
      </c>
      <c r="H636" t="s">
        <v>311</v>
      </c>
      <c r="I636" t="s">
        <v>312</v>
      </c>
      <c r="J636" t="s">
        <v>25</v>
      </c>
      <c r="K636">
        <v>394687289</v>
      </c>
      <c r="L636">
        <v>545891990.65958798</v>
      </c>
      <c r="M636">
        <v>24884</v>
      </c>
      <c r="N636">
        <v>344.17060400000003</v>
      </c>
      <c r="O636">
        <v>339.74468400000001</v>
      </c>
      <c r="P636">
        <v>356.00993999999997</v>
      </c>
      <c r="Q636">
        <v>344.17060400000003</v>
      </c>
      <c r="R636" t="s">
        <v>26</v>
      </c>
      <c r="S636" t="s">
        <v>27</v>
      </c>
      <c r="T636" t="s">
        <v>982</v>
      </c>
      <c r="V636" s="3">
        <f t="shared" si="30"/>
        <v>13583976295573.188</v>
      </c>
      <c r="W636" s="3">
        <f t="shared" si="31"/>
        <v>735368398690895.25</v>
      </c>
      <c r="X636" s="3" t="str">
        <f>VLOOKUP(C636,[1]Mapping!$A:$B,2,FALSE)</f>
        <v>JSHRAL INDEX</v>
      </c>
      <c r="Y636" s="3">
        <f t="shared" si="32"/>
        <v>1.8472341645025023E-2</v>
      </c>
      <c r="Z636" s="3" t="e">
        <f>MATCH(Y636,[2]Sheet1!$P:$P,0)</f>
        <v>#N/A</v>
      </c>
    </row>
    <row r="637" spans="1:26" hidden="1" x14ac:dyDescent="0.35">
      <c r="A637">
        <v>25599921</v>
      </c>
      <c r="B637">
        <v>1000156</v>
      </c>
      <c r="C637" t="s">
        <v>978</v>
      </c>
      <c r="D637" t="s">
        <v>979</v>
      </c>
      <c r="E637" t="s">
        <v>321</v>
      </c>
      <c r="F637" t="s">
        <v>322</v>
      </c>
      <c r="G637">
        <v>79</v>
      </c>
      <c r="H637" t="s">
        <v>160</v>
      </c>
      <c r="I637" t="s">
        <v>161</v>
      </c>
      <c r="J637" t="s">
        <v>25</v>
      </c>
      <c r="K637">
        <v>394687289</v>
      </c>
      <c r="L637">
        <v>881472684.87617302</v>
      </c>
      <c r="M637">
        <v>43393</v>
      </c>
      <c r="N637">
        <v>969.11517700000002</v>
      </c>
      <c r="O637">
        <v>952.70009500000003</v>
      </c>
      <c r="P637">
        <v>999.19832699999995</v>
      </c>
      <c r="Q637">
        <v>969.11517700000002</v>
      </c>
      <c r="R637" t="s">
        <v>26</v>
      </c>
      <c r="S637" t="s">
        <v>27</v>
      </c>
      <c r="T637" t="s">
        <v>983</v>
      </c>
      <c r="V637" s="3">
        <f t="shared" si="30"/>
        <v>38249744214831.773</v>
      </c>
      <c r="W637" s="3">
        <f t="shared" si="31"/>
        <v>735368398690895.25</v>
      </c>
      <c r="X637" s="3" t="str">
        <f>VLOOKUP(C637,[1]Mapping!$A:$B,2,FALSE)</f>
        <v>JSHRAL INDEX</v>
      </c>
      <c r="Y637" s="3">
        <f t="shared" si="32"/>
        <v>5.2014397522281444E-2</v>
      </c>
      <c r="Z637" s="3" t="e">
        <f>MATCH(Y637,[2]Sheet1!$P:$P,0)</f>
        <v>#N/A</v>
      </c>
    </row>
    <row r="638" spans="1:26" hidden="1" x14ac:dyDescent="0.35">
      <c r="A638">
        <v>25599922</v>
      </c>
      <c r="B638">
        <v>1000156</v>
      </c>
      <c r="C638" t="s">
        <v>978</v>
      </c>
      <c r="D638" t="s">
        <v>979</v>
      </c>
      <c r="E638" t="s">
        <v>321</v>
      </c>
      <c r="F638" t="s">
        <v>322</v>
      </c>
      <c r="G638">
        <v>101</v>
      </c>
      <c r="H638" t="s">
        <v>163</v>
      </c>
      <c r="I638" t="s">
        <v>164</v>
      </c>
      <c r="J638" t="s">
        <v>25</v>
      </c>
      <c r="K638">
        <v>394687289</v>
      </c>
      <c r="L638">
        <v>781393362.77818501</v>
      </c>
      <c r="M638">
        <v>18073</v>
      </c>
      <c r="N638">
        <v>357.80534699999998</v>
      </c>
      <c r="O638">
        <v>346.46121699999998</v>
      </c>
      <c r="P638">
        <v>370.73329899999999</v>
      </c>
      <c r="Q638">
        <v>357.80534699999998</v>
      </c>
      <c r="R638" t="s">
        <v>26</v>
      </c>
      <c r="S638" t="s">
        <v>27</v>
      </c>
      <c r="T638" t="s">
        <v>984</v>
      </c>
      <c r="V638" s="3">
        <f t="shared" si="30"/>
        <v>14122122245490.137</v>
      </c>
      <c r="W638" s="3">
        <f t="shared" si="31"/>
        <v>735368398690895.25</v>
      </c>
      <c r="X638" s="3" t="str">
        <f>VLOOKUP(C638,[1]Mapping!$A:$B,2,FALSE)</f>
        <v>JSHRAL INDEX</v>
      </c>
      <c r="Y638" s="3">
        <f t="shared" si="32"/>
        <v>1.9204146208390754E-2</v>
      </c>
      <c r="Z638" s="3" t="e">
        <f>MATCH(Y638,[2]Sheet1!$P:$P,0)</f>
        <v>#N/A</v>
      </c>
    </row>
    <row r="639" spans="1:26" hidden="1" x14ac:dyDescent="0.35">
      <c r="A639">
        <v>25599923</v>
      </c>
      <c r="B639">
        <v>1000156</v>
      </c>
      <c r="C639" t="s">
        <v>978</v>
      </c>
      <c r="D639" t="s">
        <v>979</v>
      </c>
      <c r="E639" t="s">
        <v>321</v>
      </c>
      <c r="F639" t="s">
        <v>322</v>
      </c>
      <c r="G639">
        <v>105</v>
      </c>
      <c r="H639" t="s">
        <v>166</v>
      </c>
      <c r="I639" t="s">
        <v>167</v>
      </c>
      <c r="J639" t="s">
        <v>25</v>
      </c>
      <c r="K639">
        <v>394687289</v>
      </c>
      <c r="L639">
        <v>352897691.51198</v>
      </c>
      <c r="M639">
        <v>21999</v>
      </c>
      <c r="N639">
        <v>196.69739799999999</v>
      </c>
      <c r="O639">
        <v>194.015039</v>
      </c>
      <c r="P639">
        <v>201.793881</v>
      </c>
      <c r="Q639">
        <v>196.69739799999999</v>
      </c>
      <c r="R639" t="s">
        <v>26</v>
      </c>
      <c r="S639" t="s">
        <v>27</v>
      </c>
      <c r="T639" t="s">
        <v>985</v>
      </c>
      <c r="V639" s="3">
        <f t="shared" si="30"/>
        <v>7763396315572.0479</v>
      </c>
      <c r="W639" s="3">
        <f t="shared" si="31"/>
        <v>735368398690895.25</v>
      </c>
      <c r="X639" s="3" t="str">
        <f>VLOOKUP(C639,[1]Mapping!$A:$B,2,FALSE)</f>
        <v>JSHRAL INDEX</v>
      </c>
      <c r="Y639" s="3">
        <f t="shared" si="32"/>
        <v>1.0557152482201392E-2</v>
      </c>
      <c r="Z639" s="3" t="e">
        <f>MATCH(Y639,[2]Sheet1!$P:$P,0)</f>
        <v>#N/A</v>
      </c>
    </row>
    <row r="640" spans="1:26" hidden="1" x14ac:dyDescent="0.35">
      <c r="A640">
        <v>25599924</v>
      </c>
      <c r="B640">
        <v>1000156</v>
      </c>
      <c r="C640" t="s">
        <v>978</v>
      </c>
      <c r="D640" t="s">
        <v>979</v>
      </c>
      <c r="E640" t="s">
        <v>321</v>
      </c>
      <c r="F640" t="s">
        <v>322</v>
      </c>
      <c r="G640">
        <v>106</v>
      </c>
      <c r="H640" t="s">
        <v>121</v>
      </c>
      <c r="I640" t="s">
        <v>122</v>
      </c>
      <c r="J640" t="s">
        <v>25</v>
      </c>
      <c r="K640">
        <v>394687289</v>
      </c>
      <c r="L640">
        <v>126536420.842897</v>
      </c>
      <c r="M640">
        <v>88050</v>
      </c>
      <c r="N640">
        <v>282.287577</v>
      </c>
      <c r="O640">
        <v>264.49432200000001</v>
      </c>
      <c r="P640">
        <v>291.10405400000002</v>
      </c>
      <c r="Q640">
        <v>282.287577</v>
      </c>
      <c r="R640" t="s">
        <v>26</v>
      </c>
      <c r="S640" t="s">
        <v>27</v>
      </c>
      <c r="T640" t="s">
        <v>986</v>
      </c>
      <c r="V640" s="3">
        <f t="shared" si="30"/>
        <v>11141531855217.08</v>
      </c>
      <c r="W640" s="3">
        <f t="shared" si="31"/>
        <v>735368398690895.25</v>
      </c>
      <c r="X640" s="3" t="str">
        <f>VLOOKUP(C640,[1]Mapping!$A:$B,2,FALSE)</f>
        <v>JSHRAL INDEX</v>
      </c>
      <c r="Y640" s="3">
        <f t="shared" si="32"/>
        <v>1.5150952740220091E-2</v>
      </c>
      <c r="Z640" s="3" t="e">
        <f>MATCH(Y640,[2]Sheet1!$P:$P,0)</f>
        <v>#N/A</v>
      </c>
    </row>
    <row r="641" spans="1:26" hidden="1" x14ac:dyDescent="0.35">
      <c r="A641">
        <v>25599925</v>
      </c>
      <c r="B641">
        <v>1000156</v>
      </c>
      <c r="C641" t="s">
        <v>978</v>
      </c>
      <c r="D641" t="s">
        <v>979</v>
      </c>
      <c r="E641" t="s">
        <v>321</v>
      </c>
      <c r="F641" t="s">
        <v>322</v>
      </c>
      <c r="G641">
        <v>119</v>
      </c>
      <c r="H641" t="s">
        <v>124</v>
      </c>
      <c r="I641" t="s">
        <v>125</v>
      </c>
      <c r="J641" t="s">
        <v>25</v>
      </c>
      <c r="K641">
        <v>394687289</v>
      </c>
      <c r="L641">
        <v>323206338.47510397</v>
      </c>
      <c r="M641">
        <v>53300</v>
      </c>
      <c r="N641">
        <v>436.469537</v>
      </c>
      <c r="O641">
        <v>431.75271800000002</v>
      </c>
      <c r="P641">
        <v>438.68873500000001</v>
      </c>
      <c r="Q641">
        <v>436.469537</v>
      </c>
      <c r="R641" t="s">
        <v>26</v>
      </c>
      <c r="S641" t="s">
        <v>27</v>
      </c>
      <c r="T641" t="s">
        <v>987</v>
      </c>
      <c r="V641" s="3">
        <f t="shared" si="30"/>
        <v>17226897840723.041</v>
      </c>
      <c r="W641" s="3">
        <f t="shared" si="31"/>
        <v>735368398690895.25</v>
      </c>
      <c r="X641" s="3" t="str">
        <f>VLOOKUP(C641,[1]Mapping!$A:$B,2,FALSE)</f>
        <v>JSHRAL INDEX</v>
      </c>
      <c r="Y641" s="3">
        <f t="shared" si="32"/>
        <v>2.3426214495197793E-2</v>
      </c>
      <c r="Z641" s="3" t="e">
        <f>MATCH(Y641,[2]Sheet1!$P:$P,0)</f>
        <v>#N/A</v>
      </c>
    </row>
    <row r="642" spans="1:26" hidden="1" x14ac:dyDescent="0.35">
      <c r="A642">
        <v>25599926</v>
      </c>
      <c r="B642">
        <v>1000156</v>
      </c>
      <c r="C642" t="s">
        <v>978</v>
      </c>
      <c r="D642" t="s">
        <v>979</v>
      </c>
      <c r="E642" t="s">
        <v>321</v>
      </c>
      <c r="F642" t="s">
        <v>322</v>
      </c>
      <c r="G642">
        <v>121</v>
      </c>
      <c r="H642" t="s">
        <v>61</v>
      </c>
      <c r="I642" t="s">
        <v>62</v>
      </c>
      <c r="J642" t="s">
        <v>25</v>
      </c>
      <c r="K642">
        <v>394687289</v>
      </c>
      <c r="L642">
        <v>104415277.38430899</v>
      </c>
      <c r="M642">
        <v>19113</v>
      </c>
      <c r="N642">
        <v>50.563806999999997</v>
      </c>
      <c r="O642">
        <v>47.619343999999998</v>
      </c>
      <c r="P642">
        <v>50.913015000000001</v>
      </c>
      <c r="Q642">
        <v>50.563806999999997</v>
      </c>
      <c r="R642" t="s">
        <v>26</v>
      </c>
      <c r="S642" t="s">
        <v>27</v>
      </c>
      <c r="T642" t="s">
        <v>988</v>
      </c>
      <c r="V642" s="3">
        <f t="shared" si="30"/>
        <v>1995689196646.2979</v>
      </c>
      <c r="W642" s="3">
        <f t="shared" si="31"/>
        <v>735368398690895.25</v>
      </c>
      <c r="X642" s="3" t="str">
        <f>VLOOKUP(C642,[1]Mapping!$A:$B,2,FALSE)</f>
        <v>JSHRAL INDEX</v>
      </c>
      <c r="Y642" s="3">
        <f t="shared" si="32"/>
        <v>2.7138631469601211E-3</v>
      </c>
      <c r="Z642" s="3" t="e">
        <f>MATCH(Y642,[2]Sheet1!$P:$P,0)</f>
        <v>#N/A</v>
      </c>
    </row>
    <row r="643" spans="1:26" hidden="1" x14ac:dyDescent="0.35">
      <c r="A643">
        <v>25599927</v>
      </c>
      <c r="B643">
        <v>1000156</v>
      </c>
      <c r="C643" t="s">
        <v>978</v>
      </c>
      <c r="D643" t="s">
        <v>979</v>
      </c>
      <c r="E643" t="s">
        <v>321</v>
      </c>
      <c r="F643" t="s">
        <v>322</v>
      </c>
      <c r="G643">
        <v>193</v>
      </c>
      <c r="H643" t="s">
        <v>343</v>
      </c>
      <c r="I643" t="s">
        <v>344</v>
      </c>
      <c r="J643" t="s">
        <v>25</v>
      </c>
      <c r="K643">
        <v>394687289</v>
      </c>
      <c r="L643">
        <v>246854438.91902801</v>
      </c>
      <c r="M643">
        <v>13374</v>
      </c>
      <c r="N643">
        <v>83.646759000000003</v>
      </c>
      <c r="O643">
        <v>80.131769000000006</v>
      </c>
      <c r="P643">
        <v>83.646759000000003</v>
      </c>
      <c r="Q643">
        <v>83.646759000000003</v>
      </c>
      <c r="R643" t="s">
        <v>26</v>
      </c>
      <c r="S643" t="s">
        <v>27</v>
      </c>
      <c r="T643" t="s">
        <v>989</v>
      </c>
      <c r="V643" s="3">
        <f t="shared" si="30"/>
        <v>3301431266103.0806</v>
      </c>
      <c r="W643" s="3">
        <f t="shared" si="31"/>
        <v>735368398690895.25</v>
      </c>
      <c r="X643" s="3" t="str">
        <f>VLOOKUP(C643,[1]Mapping!$A:$B,2,FALSE)</f>
        <v>JSHRAL INDEX</v>
      </c>
      <c r="Y643" s="3">
        <f t="shared" si="32"/>
        <v>4.4894929833540539E-3</v>
      </c>
      <c r="Z643" s="3" t="e">
        <f>MATCH(Y643,[2]Sheet1!$P:$P,0)</f>
        <v>#N/A</v>
      </c>
    </row>
    <row r="644" spans="1:26" hidden="1" x14ac:dyDescent="0.35">
      <c r="A644">
        <v>25599928</v>
      </c>
      <c r="B644">
        <v>1000156</v>
      </c>
      <c r="C644" t="s">
        <v>978</v>
      </c>
      <c r="D644" t="s">
        <v>979</v>
      </c>
      <c r="E644" t="s">
        <v>321</v>
      </c>
      <c r="F644" t="s">
        <v>322</v>
      </c>
      <c r="G644">
        <v>201</v>
      </c>
      <c r="H644" t="s">
        <v>132</v>
      </c>
      <c r="I644" t="s">
        <v>133</v>
      </c>
      <c r="J644" t="s">
        <v>25</v>
      </c>
      <c r="K644">
        <v>394687289</v>
      </c>
      <c r="L644">
        <v>454837582.458</v>
      </c>
      <c r="M644">
        <v>24566</v>
      </c>
      <c r="N644">
        <v>283.09855299999998</v>
      </c>
      <c r="O644">
        <v>277.26740899999999</v>
      </c>
      <c r="P644">
        <v>283.09855299999998</v>
      </c>
      <c r="Q644">
        <v>283.09855299999998</v>
      </c>
      <c r="R644" t="s">
        <v>26</v>
      </c>
      <c r="S644" t="s">
        <v>27</v>
      </c>
      <c r="T644" t="s">
        <v>990</v>
      </c>
      <c r="V644" s="3">
        <f t="shared" si="30"/>
        <v>11173540050663.229</v>
      </c>
      <c r="W644" s="3">
        <f t="shared" si="31"/>
        <v>735368398690895.25</v>
      </c>
      <c r="X644" s="3" t="str">
        <f>VLOOKUP(C644,[1]Mapping!$A:$B,2,FALSE)</f>
        <v>JSHRAL INDEX</v>
      </c>
      <c r="Y644" s="3">
        <f t="shared" si="32"/>
        <v>1.5194479488858093E-2</v>
      </c>
      <c r="Z644" s="3" t="e">
        <f>MATCH(Y644,[2]Sheet1!$P:$P,0)</f>
        <v>#N/A</v>
      </c>
    </row>
    <row r="645" spans="1:26" hidden="1" x14ac:dyDescent="0.35">
      <c r="A645">
        <v>25599929</v>
      </c>
      <c r="B645">
        <v>1000156</v>
      </c>
      <c r="C645" t="s">
        <v>978</v>
      </c>
      <c r="D645" t="s">
        <v>979</v>
      </c>
      <c r="E645" t="s">
        <v>321</v>
      </c>
      <c r="F645" t="s">
        <v>322</v>
      </c>
      <c r="G645">
        <v>209</v>
      </c>
      <c r="H645" t="s">
        <v>237</v>
      </c>
      <c r="I645" t="s">
        <v>238</v>
      </c>
      <c r="J645" t="s">
        <v>25</v>
      </c>
      <c r="K645">
        <v>394687289</v>
      </c>
      <c r="L645">
        <v>1311774036.19824</v>
      </c>
      <c r="M645">
        <v>23206</v>
      </c>
      <c r="N645">
        <v>771.26953700000001</v>
      </c>
      <c r="O645">
        <v>752.15896299999997</v>
      </c>
      <c r="P645">
        <v>774.69282199999998</v>
      </c>
      <c r="Q645">
        <v>771.26953700000001</v>
      </c>
      <c r="R645" t="s">
        <v>26</v>
      </c>
      <c r="S645" t="s">
        <v>27</v>
      </c>
      <c r="T645" t="s">
        <v>991</v>
      </c>
      <c r="V645" s="3">
        <f t="shared" ref="V645:V708" si="33">L645*M645</f>
        <v>30441028284016.359</v>
      </c>
      <c r="W645" s="3">
        <f t="shared" ref="W645:W708" si="34">SUMIF(D:D,D:D,V:V)</f>
        <v>735368398690895.25</v>
      </c>
      <c r="X645" s="3" t="str">
        <f>VLOOKUP(C645,[1]Mapping!$A:$B,2,FALSE)</f>
        <v>JSHRAL INDEX</v>
      </c>
      <c r="Y645" s="3">
        <f t="shared" ref="Y645:Y708" si="35">V645/W645</f>
        <v>4.1395616589191969E-2</v>
      </c>
      <c r="Z645" s="3" t="e">
        <f>MATCH(Y645,[2]Sheet1!$P:$P,0)</f>
        <v>#N/A</v>
      </c>
    </row>
    <row r="646" spans="1:26" hidden="1" x14ac:dyDescent="0.35">
      <c r="A646">
        <v>25599930</v>
      </c>
      <c r="B646">
        <v>1000156</v>
      </c>
      <c r="C646" t="s">
        <v>978</v>
      </c>
      <c r="D646" t="s">
        <v>979</v>
      </c>
      <c r="E646" t="s">
        <v>321</v>
      </c>
      <c r="F646" t="s">
        <v>322</v>
      </c>
      <c r="G646">
        <v>213</v>
      </c>
      <c r="H646" t="s">
        <v>216</v>
      </c>
      <c r="I646" t="s">
        <v>217</v>
      </c>
      <c r="J646" t="s">
        <v>25</v>
      </c>
      <c r="K646">
        <v>394687289</v>
      </c>
      <c r="L646">
        <v>827802173.17364097</v>
      </c>
      <c r="M646">
        <v>17776</v>
      </c>
      <c r="N646">
        <v>372.82709199999999</v>
      </c>
      <c r="O646">
        <v>364.96198399999997</v>
      </c>
      <c r="P646">
        <v>374.085509</v>
      </c>
      <c r="Q646">
        <v>372.82709199999999</v>
      </c>
      <c r="R646" t="s">
        <v>26</v>
      </c>
      <c r="S646" t="s">
        <v>27</v>
      </c>
      <c r="T646" t="s">
        <v>992</v>
      </c>
      <c r="V646" s="3">
        <f t="shared" si="33"/>
        <v>14715011430334.643</v>
      </c>
      <c r="W646" s="3">
        <f t="shared" si="34"/>
        <v>735368398690895.25</v>
      </c>
      <c r="X646" s="3" t="str">
        <f>VLOOKUP(C646,[1]Mapping!$A:$B,2,FALSE)</f>
        <v>JSHRAL INDEX</v>
      </c>
      <c r="Y646" s="3">
        <f t="shared" si="35"/>
        <v>2.0010394050832676E-2</v>
      </c>
      <c r="Z646" s="3" t="e">
        <f>MATCH(Y646,[2]Sheet1!$P:$P,0)</f>
        <v>#N/A</v>
      </c>
    </row>
    <row r="647" spans="1:26" hidden="1" x14ac:dyDescent="0.35">
      <c r="A647">
        <v>25599931</v>
      </c>
      <c r="B647">
        <v>1000156</v>
      </c>
      <c r="C647" t="s">
        <v>978</v>
      </c>
      <c r="D647" t="s">
        <v>979</v>
      </c>
      <c r="E647" t="s">
        <v>321</v>
      </c>
      <c r="F647" t="s">
        <v>322</v>
      </c>
      <c r="G647">
        <v>220</v>
      </c>
      <c r="H647" t="s">
        <v>416</v>
      </c>
      <c r="I647" t="s">
        <v>417</v>
      </c>
      <c r="J647" t="s">
        <v>25</v>
      </c>
      <c r="K647">
        <v>394687289</v>
      </c>
      <c r="L647">
        <v>45111578.255999997</v>
      </c>
      <c r="M647">
        <v>13729</v>
      </c>
      <c r="N647">
        <v>15.691836</v>
      </c>
      <c r="O647">
        <v>15.487245</v>
      </c>
      <c r="P647">
        <v>15.793561</v>
      </c>
      <c r="Q647">
        <v>15.691836</v>
      </c>
      <c r="R647" t="s">
        <v>26</v>
      </c>
      <c r="S647" t="s">
        <v>27</v>
      </c>
      <c r="T647" t="s">
        <v>993</v>
      </c>
      <c r="V647" s="3">
        <f t="shared" si="33"/>
        <v>619336857876.6239</v>
      </c>
      <c r="W647" s="3">
        <f t="shared" si="34"/>
        <v>735368398690895.25</v>
      </c>
      <c r="X647" s="3" t="str">
        <f>VLOOKUP(C647,[1]Mapping!$A:$B,2,FALSE)</f>
        <v>JSHRAL INDEX</v>
      </c>
      <c r="Y647" s="3">
        <f t="shared" si="35"/>
        <v>8.422130444810642E-4</v>
      </c>
      <c r="Z647" s="3" t="e">
        <f>MATCH(Y647,[2]Sheet1!$P:$P,0)</f>
        <v>#N/A</v>
      </c>
    </row>
    <row r="648" spans="1:26" hidden="1" x14ac:dyDescent="0.35">
      <c r="A648">
        <v>25599932</v>
      </c>
      <c r="B648">
        <v>1000156</v>
      </c>
      <c r="C648" t="s">
        <v>978</v>
      </c>
      <c r="D648" t="s">
        <v>979</v>
      </c>
      <c r="E648" t="s">
        <v>321</v>
      </c>
      <c r="F648" t="s">
        <v>322</v>
      </c>
      <c r="G648">
        <v>230</v>
      </c>
      <c r="H648" t="s">
        <v>64</v>
      </c>
      <c r="I648" t="s">
        <v>65</v>
      </c>
      <c r="J648" t="s">
        <v>25</v>
      </c>
      <c r="K648">
        <v>394687289</v>
      </c>
      <c r="L648">
        <v>1258243938.098</v>
      </c>
      <c r="M648">
        <v>3443</v>
      </c>
      <c r="N648">
        <v>109.76117000000001</v>
      </c>
      <c r="O648">
        <v>106.636977</v>
      </c>
      <c r="P648">
        <v>109.76117000000001</v>
      </c>
      <c r="Q648">
        <v>109.76117000000001</v>
      </c>
      <c r="R648" t="s">
        <v>26</v>
      </c>
      <c r="S648" t="s">
        <v>27</v>
      </c>
      <c r="T648" t="s">
        <v>994</v>
      </c>
      <c r="V648" s="3">
        <f t="shared" si="33"/>
        <v>4332133878871.4141</v>
      </c>
      <c r="W648" s="3">
        <f t="shared" si="34"/>
        <v>735368398690895.25</v>
      </c>
      <c r="X648" s="3" t="str">
        <f>VLOOKUP(C648,[1]Mapping!$A:$B,2,FALSE)</f>
        <v>JSHRAL INDEX</v>
      </c>
      <c r="Y648" s="3">
        <f t="shared" si="35"/>
        <v>5.8911069425657808E-3</v>
      </c>
      <c r="Z648" s="3" t="e">
        <f>MATCH(Y648,[2]Sheet1!$P:$P,0)</f>
        <v>#N/A</v>
      </c>
    </row>
    <row r="649" spans="1:26" hidden="1" x14ac:dyDescent="0.35">
      <c r="A649">
        <v>25599933</v>
      </c>
      <c r="B649">
        <v>1000156</v>
      </c>
      <c r="C649" t="s">
        <v>978</v>
      </c>
      <c r="D649" t="s">
        <v>979</v>
      </c>
      <c r="E649" t="s">
        <v>321</v>
      </c>
      <c r="F649" t="s">
        <v>322</v>
      </c>
      <c r="G649">
        <v>233</v>
      </c>
      <c r="H649" t="s">
        <v>420</v>
      </c>
      <c r="I649" t="s">
        <v>421</v>
      </c>
      <c r="J649" t="s">
        <v>25</v>
      </c>
      <c r="K649">
        <v>394687289</v>
      </c>
      <c r="L649">
        <v>40261456.524899997</v>
      </c>
      <c r="M649">
        <v>44540</v>
      </c>
      <c r="N649">
        <v>45.434583000000003</v>
      </c>
      <c r="O649">
        <v>44.678699999999999</v>
      </c>
      <c r="P649">
        <v>45.434583000000003</v>
      </c>
      <c r="Q649">
        <v>45.434583000000003</v>
      </c>
      <c r="R649" t="s">
        <v>26</v>
      </c>
      <c r="S649" t="s">
        <v>27</v>
      </c>
      <c r="T649" t="s">
        <v>995</v>
      </c>
      <c r="V649" s="3">
        <f t="shared" si="33"/>
        <v>1793245273619.0459</v>
      </c>
      <c r="W649" s="3">
        <f t="shared" si="34"/>
        <v>735368398690895.25</v>
      </c>
      <c r="X649" s="3" t="str">
        <f>VLOOKUP(C649,[1]Mapping!$A:$B,2,FALSE)</f>
        <v>JSHRAL INDEX</v>
      </c>
      <c r="Y649" s="3">
        <f t="shared" si="35"/>
        <v>2.4385672226483841E-3</v>
      </c>
      <c r="Z649" s="3" t="e">
        <f>MATCH(Y649,[2]Sheet1!$P:$P,0)</f>
        <v>#N/A</v>
      </c>
    </row>
    <row r="650" spans="1:26" hidden="1" x14ac:dyDescent="0.35">
      <c r="A650">
        <v>25599934</v>
      </c>
      <c r="B650">
        <v>1000156</v>
      </c>
      <c r="C650" t="s">
        <v>978</v>
      </c>
      <c r="D650" t="s">
        <v>979</v>
      </c>
      <c r="E650" t="s">
        <v>321</v>
      </c>
      <c r="F650" t="s">
        <v>322</v>
      </c>
      <c r="G650">
        <v>264</v>
      </c>
      <c r="H650" t="s">
        <v>140</v>
      </c>
      <c r="I650" t="s">
        <v>141</v>
      </c>
      <c r="J650" t="s">
        <v>25</v>
      </c>
      <c r="K650">
        <v>394687289</v>
      </c>
      <c r="L650">
        <v>3367993370.3309999</v>
      </c>
      <c r="M650">
        <v>1426</v>
      </c>
      <c r="N650">
        <v>121.685158</v>
      </c>
      <c r="O650">
        <v>120.234494</v>
      </c>
      <c r="P650">
        <v>121.941158</v>
      </c>
      <c r="Q650">
        <v>121.685158</v>
      </c>
      <c r="R650" t="s">
        <v>26</v>
      </c>
      <c r="S650" t="s">
        <v>27</v>
      </c>
      <c r="T650" t="s">
        <v>996</v>
      </c>
      <c r="V650" s="3">
        <f t="shared" si="33"/>
        <v>4802758546092.0059</v>
      </c>
      <c r="W650" s="3">
        <f t="shared" si="34"/>
        <v>735368398690895.25</v>
      </c>
      <c r="X650" s="3" t="str">
        <f>VLOOKUP(C650,[1]Mapping!$A:$B,2,FALSE)</f>
        <v>JSHRAL INDEX</v>
      </c>
      <c r="Y650" s="3">
        <f t="shared" si="35"/>
        <v>6.5310918372911992E-3</v>
      </c>
      <c r="Z650" s="3" t="e">
        <f>MATCH(Y650,[2]Sheet1!$P:$P,0)</f>
        <v>#N/A</v>
      </c>
    </row>
    <row r="651" spans="1:26" hidden="1" x14ac:dyDescent="0.35">
      <c r="A651">
        <v>25599935</v>
      </c>
      <c r="B651">
        <v>1000156</v>
      </c>
      <c r="C651" t="s">
        <v>978</v>
      </c>
      <c r="D651" t="s">
        <v>979</v>
      </c>
      <c r="E651" t="s">
        <v>321</v>
      </c>
      <c r="F651" t="s">
        <v>322</v>
      </c>
      <c r="G651">
        <v>266</v>
      </c>
      <c r="H651" t="s">
        <v>143</v>
      </c>
      <c r="I651" t="s">
        <v>144</v>
      </c>
      <c r="J651" t="s">
        <v>25</v>
      </c>
      <c r="K651">
        <v>394687289</v>
      </c>
      <c r="L651">
        <v>379333635.028467</v>
      </c>
      <c r="M651">
        <v>4368</v>
      </c>
      <c r="N651">
        <v>41.980812</v>
      </c>
      <c r="O651">
        <v>40.817881999999997</v>
      </c>
      <c r="P651">
        <v>42.768914000000002</v>
      </c>
      <c r="Q651">
        <v>41.980812</v>
      </c>
      <c r="R651" t="s">
        <v>26</v>
      </c>
      <c r="S651" t="s">
        <v>27</v>
      </c>
      <c r="T651" t="s">
        <v>997</v>
      </c>
      <c r="V651" s="3">
        <f t="shared" si="33"/>
        <v>1656929317804.3438</v>
      </c>
      <c r="W651" s="3">
        <f t="shared" si="34"/>
        <v>735368398690895.25</v>
      </c>
      <c r="X651" s="3" t="str">
        <f>VLOOKUP(C651,[1]Mapping!$A:$B,2,FALSE)</f>
        <v>JSHRAL INDEX</v>
      </c>
      <c r="Y651" s="3">
        <f t="shared" si="35"/>
        <v>2.2531962493275667E-3</v>
      </c>
      <c r="Z651" s="3" t="e">
        <f>MATCH(Y651,[2]Sheet1!$P:$P,0)</f>
        <v>#N/A</v>
      </c>
    </row>
    <row r="652" spans="1:26" hidden="1" x14ac:dyDescent="0.35">
      <c r="A652">
        <v>25599936</v>
      </c>
      <c r="B652">
        <v>1000156</v>
      </c>
      <c r="C652" t="s">
        <v>978</v>
      </c>
      <c r="D652" t="s">
        <v>979</v>
      </c>
      <c r="E652" t="s">
        <v>321</v>
      </c>
      <c r="F652" t="s">
        <v>322</v>
      </c>
      <c r="G652">
        <v>304</v>
      </c>
      <c r="H652" t="s">
        <v>67</v>
      </c>
      <c r="I652" t="s">
        <v>68</v>
      </c>
      <c r="J652" t="s">
        <v>25</v>
      </c>
      <c r="K652">
        <v>394687289</v>
      </c>
      <c r="L652">
        <v>331030946.76477802</v>
      </c>
      <c r="M652">
        <v>9536</v>
      </c>
      <c r="N652">
        <v>79.980054999999993</v>
      </c>
      <c r="O652">
        <v>79.619405999999998</v>
      </c>
      <c r="P652">
        <v>80.776836000000003</v>
      </c>
      <c r="Q652">
        <v>79.980054999999993</v>
      </c>
      <c r="R652" t="s">
        <v>26</v>
      </c>
      <c r="S652" t="s">
        <v>27</v>
      </c>
      <c r="T652" t="s">
        <v>998</v>
      </c>
      <c r="V652" s="3">
        <f t="shared" si="33"/>
        <v>3156711108348.9233</v>
      </c>
      <c r="W652" s="3">
        <f t="shared" si="34"/>
        <v>735368398690895.25</v>
      </c>
      <c r="X652" s="3" t="str">
        <f>VLOOKUP(C652,[1]Mapping!$A:$B,2,FALSE)</f>
        <v>JSHRAL INDEX</v>
      </c>
      <c r="Y652" s="3">
        <f t="shared" si="35"/>
        <v>4.2926934499340859E-3</v>
      </c>
      <c r="Z652" s="3" t="e">
        <f>MATCH(Y652,[2]Sheet1!$P:$P,0)</f>
        <v>#N/A</v>
      </c>
    </row>
    <row r="653" spans="1:26" hidden="1" x14ac:dyDescent="0.35">
      <c r="A653">
        <v>25599937</v>
      </c>
      <c r="B653">
        <v>1000156</v>
      </c>
      <c r="C653" t="s">
        <v>978</v>
      </c>
      <c r="D653" t="s">
        <v>979</v>
      </c>
      <c r="E653" t="s">
        <v>321</v>
      </c>
      <c r="F653" t="s">
        <v>322</v>
      </c>
      <c r="G653">
        <v>306</v>
      </c>
      <c r="H653" t="s">
        <v>426</v>
      </c>
      <c r="I653" t="s">
        <v>427</v>
      </c>
      <c r="J653" t="s">
        <v>25</v>
      </c>
      <c r="K653">
        <v>394687289</v>
      </c>
      <c r="L653">
        <v>141504632.922216</v>
      </c>
      <c r="M653">
        <v>11800</v>
      </c>
      <c r="N653">
        <v>42.305762000000001</v>
      </c>
      <c r="O653">
        <v>42.155182000000003</v>
      </c>
      <c r="P653">
        <v>42.524461000000002</v>
      </c>
      <c r="Q653">
        <v>42.305762000000001</v>
      </c>
      <c r="R653" t="s">
        <v>26</v>
      </c>
      <c r="S653" t="s">
        <v>27</v>
      </c>
      <c r="T653" t="s">
        <v>999</v>
      </c>
      <c r="V653" s="3">
        <f t="shared" si="33"/>
        <v>1669754668482.1487</v>
      </c>
      <c r="W653" s="3">
        <f t="shared" si="34"/>
        <v>735368398690895.25</v>
      </c>
      <c r="X653" s="3" t="str">
        <f>VLOOKUP(C653,[1]Mapping!$A:$B,2,FALSE)</f>
        <v>JSHRAL INDEX</v>
      </c>
      <c r="Y653" s="3">
        <f t="shared" si="35"/>
        <v>2.2706369643496378E-3</v>
      </c>
      <c r="Z653" s="3" t="e">
        <f>MATCH(Y653,[2]Sheet1!$P:$P,0)</f>
        <v>#N/A</v>
      </c>
    </row>
    <row r="654" spans="1:26" hidden="1" x14ac:dyDescent="0.35">
      <c r="A654">
        <v>25599938</v>
      </c>
      <c r="B654">
        <v>1000156</v>
      </c>
      <c r="C654" t="s">
        <v>978</v>
      </c>
      <c r="D654" t="s">
        <v>979</v>
      </c>
      <c r="E654" t="s">
        <v>321</v>
      </c>
      <c r="F654" t="s">
        <v>322</v>
      </c>
      <c r="G654">
        <v>325</v>
      </c>
      <c r="H654" t="s">
        <v>429</v>
      </c>
      <c r="I654" t="s">
        <v>430</v>
      </c>
      <c r="J654" t="s">
        <v>25</v>
      </c>
      <c r="K654">
        <v>394687289</v>
      </c>
      <c r="L654">
        <v>590843251.71701205</v>
      </c>
      <c r="M654">
        <v>1157</v>
      </c>
      <c r="N654">
        <v>17.320183</v>
      </c>
      <c r="O654">
        <v>16.856116</v>
      </c>
      <c r="P654">
        <v>17.395033000000002</v>
      </c>
      <c r="Q654">
        <v>17.320183</v>
      </c>
      <c r="R654" t="s">
        <v>26</v>
      </c>
      <c r="S654" t="s">
        <v>27</v>
      </c>
      <c r="T654" t="s">
        <v>1000</v>
      </c>
      <c r="V654" s="3">
        <f t="shared" si="33"/>
        <v>683605642236.58289</v>
      </c>
      <c r="W654" s="3">
        <f t="shared" si="34"/>
        <v>735368398690895.25</v>
      </c>
      <c r="X654" s="3" t="str">
        <f>VLOOKUP(C654,[1]Mapping!$A:$B,2,FALSE)</f>
        <v>JSHRAL INDEX</v>
      </c>
      <c r="Y654" s="3">
        <f t="shared" si="35"/>
        <v>9.2960976220019713E-4</v>
      </c>
      <c r="Z654" s="3" t="e">
        <f>MATCH(Y654,[2]Sheet1!$P:$P,0)</f>
        <v>#N/A</v>
      </c>
    </row>
    <row r="655" spans="1:26" hidden="1" x14ac:dyDescent="0.35">
      <c r="A655">
        <v>25599939</v>
      </c>
      <c r="B655">
        <v>1000156</v>
      </c>
      <c r="C655" t="s">
        <v>978</v>
      </c>
      <c r="D655" t="s">
        <v>979</v>
      </c>
      <c r="E655" t="s">
        <v>321</v>
      </c>
      <c r="F655" t="s">
        <v>322</v>
      </c>
      <c r="G655">
        <v>356</v>
      </c>
      <c r="H655" t="s">
        <v>192</v>
      </c>
      <c r="I655" t="s">
        <v>193</v>
      </c>
      <c r="J655" t="s">
        <v>25</v>
      </c>
      <c r="K655">
        <v>394687289</v>
      </c>
      <c r="L655">
        <v>47800724.189701997</v>
      </c>
      <c r="M655">
        <v>314898</v>
      </c>
      <c r="N655">
        <v>381.37413700000002</v>
      </c>
      <c r="O655">
        <v>380.31199900000001</v>
      </c>
      <c r="P655">
        <v>388.93505800000003</v>
      </c>
      <c r="Q655">
        <v>381.37413700000002</v>
      </c>
      <c r="R655" t="s">
        <v>26</v>
      </c>
      <c r="S655" t="s">
        <v>27</v>
      </c>
      <c r="T655" t="s">
        <v>1001</v>
      </c>
      <c r="V655" s="3">
        <f t="shared" si="33"/>
        <v>15052352445888.779</v>
      </c>
      <c r="W655" s="3">
        <f t="shared" si="34"/>
        <v>735368398690895.25</v>
      </c>
      <c r="X655" s="3" t="str">
        <f>VLOOKUP(C655,[1]Mapping!$A:$B,2,FALSE)</f>
        <v>JSHRAL INDEX</v>
      </c>
      <c r="Y655" s="3">
        <f t="shared" si="35"/>
        <v>2.0469131489312047E-2</v>
      </c>
      <c r="Z655" s="3" t="e">
        <f>MATCH(Y655,[2]Sheet1!$P:$P,0)</f>
        <v>#N/A</v>
      </c>
    </row>
    <row r="656" spans="1:26" hidden="1" x14ac:dyDescent="0.35">
      <c r="A656">
        <v>25599940</v>
      </c>
      <c r="B656">
        <v>1000156</v>
      </c>
      <c r="C656" t="s">
        <v>978</v>
      </c>
      <c r="D656" t="s">
        <v>979</v>
      </c>
      <c r="E656" t="s">
        <v>321</v>
      </c>
      <c r="F656" t="s">
        <v>322</v>
      </c>
      <c r="G656">
        <v>378</v>
      </c>
      <c r="H656" t="s">
        <v>433</v>
      </c>
      <c r="I656" t="s">
        <v>434</v>
      </c>
      <c r="J656" t="s">
        <v>25</v>
      </c>
      <c r="K656">
        <v>394687289</v>
      </c>
      <c r="L656">
        <v>172317782.87351</v>
      </c>
      <c r="M656">
        <v>4736</v>
      </c>
      <c r="N656">
        <v>20.677053000000001</v>
      </c>
      <c r="O656">
        <v>20.589734</v>
      </c>
      <c r="P656">
        <v>20.851690000000001</v>
      </c>
      <c r="Q656">
        <v>20.677053000000001</v>
      </c>
      <c r="R656" t="s">
        <v>26</v>
      </c>
      <c r="S656" t="s">
        <v>27</v>
      </c>
      <c r="T656" t="s">
        <v>1002</v>
      </c>
      <c r="V656" s="3">
        <f t="shared" si="33"/>
        <v>816097019688.94336</v>
      </c>
      <c r="W656" s="3">
        <f t="shared" si="34"/>
        <v>735368398690895.25</v>
      </c>
      <c r="X656" s="3" t="str">
        <f>VLOOKUP(C656,[1]Mapping!$A:$B,2,FALSE)</f>
        <v>JSHRAL INDEX</v>
      </c>
      <c r="Y656" s="3">
        <f t="shared" si="35"/>
        <v>1.1097798343548096E-3</v>
      </c>
      <c r="Z656" s="3" t="e">
        <f>MATCH(Y656,[2]Sheet1!$P:$P,0)</f>
        <v>#N/A</v>
      </c>
    </row>
    <row r="657" spans="1:26" hidden="1" x14ac:dyDescent="0.35">
      <c r="A657">
        <v>25599941</v>
      </c>
      <c r="B657">
        <v>1000156</v>
      </c>
      <c r="C657" t="s">
        <v>978</v>
      </c>
      <c r="D657" t="s">
        <v>979</v>
      </c>
      <c r="E657" t="s">
        <v>321</v>
      </c>
      <c r="F657" t="s">
        <v>322</v>
      </c>
      <c r="G657">
        <v>412</v>
      </c>
      <c r="H657" t="s">
        <v>436</v>
      </c>
      <c r="I657" t="s">
        <v>437</v>
      </c>
      <c r="J657" t="s">
        <v>25</v>
      </c>
      <c r="K657">
        <v>394687289</v>
      </c>
      <c r="L657">
        <v>401152431.963404</v>
      </c>
      <c r="M657">
        <v>998</v>
      </c>
      <c r="N657">
        <v>10.143476</v>
      </c>
      <c r="O657">
        <v>10.143476</v>
      </c>
      <c r="P657">
        <v>10.265442</v>
      </c>
      <c r="Q657">
        <v>10.143476</v>
      </c>
      <c r="R657" t="s">
        <v>26</v>
      </c>
      <c r="S657" t="s">
        <v>27</v>
      </c>
      <c r="T657" t="s">
        <v>1003</v>
      </c>
      <c r="V657" s="3">
        <f t="shared" si="33"/>
        <v>400350127099.47717</v>
      </c>
      <c r="W657" s="3">
        <f t="shared" si="34"/>
        <v>735368398690895.25</v>
      </c>
      <c r="X657" s="3" t="str">
        <f>VLOOKUP(C657,[1]Mapping!$A:$B,2,FALSE)</f>
        <v>JSHRAL INDEX</v>
      </c>
      <c r="Y657" s="3">
        <f t="shared" si="35"/>
        <v>5.4442117421986251E-4</v>
      </c>
      <c r="Z657" s="3" t="e">
        <f>MATCH(Y657,[2]Sheet1!$P:$P,0)</f>
        <v>#N/A</v>
      </c>
    </row>
    <row r="658" spans="1:26" hidden="1" x14ac:dyDescent="0.35">
      <c r="A658">
        <v>25599942</v>
      </c>
      <c r="B658">
        <v>1000156</v>
      </c>
      <c r="C658" t="s">
        <v>978</v>
      </c>
      <c r="D658" t="s">
        <v>979</v>
      </c>
      <c r="E658" t="s">
        <v>321</v>
      </c>
      <c r="F658" t="s">
        <v>322</v>
      </c>
      <c r="G658">
        <v>420</v>
      </c>
      <c r="H658" t="s">
        <v>439</v>
      </c>
      <c r="I658" t="s">
        <v>440</v>
      </c>
      <c r="J658" t="s">
        <v>25</v>
      </c>
      <c r="K658">
        <v>394687289</v>
      </c>
      <c r="L658">
        <v>1213452880.9930201</v>
      </c>
      <c r="M658">
        <v>522</v>
      </c>
      <c r="N658">
        <v>16.048715000000001</v>
      </c>
      <c r="O658">
        <v>15.556800000000001</v>
      </c>
      <c r="P658">
        <v>16.079460000000001</v>
      </c>
      <c r="Q658">
        <v>16.048715000000001</v>
      </c>
      <c r="R658" t="s">
        <v>26</v>
      </c>
      <c r="S658" t="s">
        <v>27</v>
      </c>
      <c r="T658" t="s">
        <v>1004</v>
      </c>
      <c r="V658" s="3">
        <f t="shared" si="33"/>
        <v>633422403878.35645</v>
      </c>
      <c r="W658" s="3">
        <f t="shared" si="34"/>
        <v>735368398690895.25</v>
      </c>
      <c r="X658" s="3" t="str">
        <f>VLOOKUP(C658,[1]Mapping!$A:$B,2,FALSE)</f>
        <v>JSHRAL INDEX</v>
      </c>
      <c r="Y658" s="3">
        <f t="shared" si="35"/>
        <v>8.6136745202265513E-4</v>
      </c>
      <c r="Z658" s="3" t="e">
        <f>MATCH(Y658,[2]Sheet1!$P:$P,0)</f>
        <v>#N/A</v>
      </c>
    </row>
    <row r="659" spans="1:26" hidden="1" x14ac:dyDescent="0.35">
      <c r="A659">
        <v>25599943</v>
      </c>
      <c r="B659">
        <v>1000156</v>
      </c>
      <c r="C659" t="s">
        <v>978</v>
      </c>
      <c r="D659" t="s">
        <v>979</v>
      </c>
      <c r="E659" t="s">
        <v>321</v>
      </c>
      <c r="F659" t="s">
        <v>322</v>
      </c>
      <c r="G659">
        <v>427</v>
      </c>
      <c r="H659" t="s">
        <v>442</v>
      </c>
      <c r="I659" t="s">
        <v>443</v>
      </c>
      <c r="J659" t="s">
        <v>25</v>
      </c>
      <c r="K659">
        <v>394687289</v>
      </c>
      <c r="L659">
        <v>105390420.03953999</v>
      </c>
      <c r="M659">
        <v>10365</v>
      </c>
      <c r="N659">
        <v>27.67689</v>
      </c>
      <c r="O659">
        <v>26.704927999999999</v>
      </c>
      <c r="P659">
        <v>28.032029999999999</v>
      </c>
      <c r="Q659">
        <v>27.67689</v>
      </c>
      <c r="R659" t="s">
        <v>26</v>
      </c>
      <c r="S659" t="s">
        <v>27</v>
      </c>
      <c r="T659" t="s">
        <v>1005</v>
      </c>
      <c r="V659" s="3">
        <f t="shared" si="33"/>
        <v>1092371703709.832</v>
      </c>
      <c r="W659" s="3">
        <f t="shared" si="34"/>
        <v>735368398690895.25</v>
      </c>
      <c r="X659" s="3" t="str">
        <f>VLOOKUP(C659,[1]Mapping!$A:$B,2,FALSE)</f>
        <v>JSHRAL INDEX</v>
      </c>
      <c r="Y659" s="3">
        <f t="shared" si="35"/>
        <v>1.4854754510181224E-3</v>
      </c>
      <c r="Z659" s="3" t="e">
        <f>MATCH(Y659,[2]Sheet1!$P:$P,0)</f>
        <v>#N/A</v>
      </c>
    </row>
    <row r="660" spans="1:26" hidden="1" x14ac:dyDescent="0.35">
      <c r="A660">
        <v>25599944</v>
      </c>
      <c r="B660">
        <v>1000156</v>
      </c>
      <c r="C660" t="s">
        <v>978</v>
      </c>
      <c r="D660" t="s">
        <v>979</v>
      </c>
      <c r="E660" t="s">
        <v>321</v>
      </c>
      <c r="F660" t="s">
        <v>322</v>
      </c>
      <c r="G660">
        <v>431</v>
      </c>
      <c r="H660" t="s">
        <v>445</v>
      </c>
      <c r="I660" t="s">
        <v>446</v>
      </c>
      <c r="J660" t="s">
        <v>25</v>
      </c>
      <c r="K660">
        <v>394687289</v>
      </c>
      <c r="L660">
        <v>158468122.1604</v>
      </c>
      <c r="M660">
        <v>7983</v>
      </c>
      <c r="N660">
        <v>32.051982000000002</v>
      </c>
      <c r="O660">
        <v>31.955622000000002</v>
      </c>
      <c r="P660">
        <v>32.312958999999999</v>
      </c>
      <c r="Q660">
        <v>32.051982000000002</v>
      </c>
      <c r="R660" t="s">
        <v>26</v>
      </c>
      <c r="S660" t="s">
        <v>27</v>
      </c>
      <c r="T660" t="s">
        <v>1006</v>
      </c>
      <c r="V660" s="3">
        <f t="shared" si="33"/>
        <v>1265051019206.4731</v>
      </c>
      <c r="W660" s="3">
        <f t="shared" si="34"/>
        <v>735368398690895.25</v>
      </c>
      <c r="X660" s="3" t="str">
        <f>VLOOKUP(C660,[1]Mapping!$A:$B,2,FALSE)</f>
        <v>JSHRAL INDEX</v>
      </c>
      <c r="Y660" s="3">
        <f t="shared" si="35"/>
        <v>1.720295598041091E-3</v>
      </c>
      <c r="Z660" s="3" t="e">
        <f>MATCH(Y660,[2]Sheet1!$P:$P,0)</f>
        <v>#N/A</v>
      </c>
    </row>
    <row r="661" spans="1:26" hidden="1" x14ac:dyDescent="0.35">
      <c r="A661">
        <v>25599945</v>
      </c>
      <c r="B661">
        <v>1000156</v>
      </c>
      <c r="C661" t="s">
        <v>978</v>
      </c>
      <c r="D661" t="s">
        <v>979</v>
      </c>
      <c r="E661" t="s">
        <v>321</v>
      </c>
      <c r="F661" t="s">
        <v>322</v>
      </c>
      <c r="G661">
        <v>435</v>
      </c>
      <c r="H661" t="s">
        <v>171</v>
      </c>
      <c r="I661" t="s">
        <v>172</v>
      </c>
      <c r="J661" t="s">
        <v>25</v>
      </c>
      <c r="K661">
        <v>394687289</v>
      </c>
      <c r="L661">
        <v>585663676.47537601</v>
      </c>
      <c r="M661">
        <v>8992</v>
      </c>
      <c r="N661">
        <v>133.429373</v>
      </c>
      <c r="O661">
        <v>131.025508</v>
      </c>
      <c r="P661">
        <v>134.898402</v>
      </c>
      <c r="Q661">
        <v>133.429373</v>
      </c>
      <c r="R661" t="s">
        <v>26</v>
      </c>
      <c r="S661" t="s">
        <v>27</v>
      </c>
      <c r="T661" t="s">
        <v>1007</v>
      </c>
      <c r="V661" s="3">
        <f t="shared" si="33"/>
        <v>5266287778866.5811</v>
      </c>
      <c r="W661" s="3">
        <f t="shared" si="34"/>
        <v>735368398690895.25</v>
      </c>
      <c r="X661" s="3" t="str">
        <f>VLOOKUP(C661,[1]Mapping!$A:$B,2,FALSE)</f>
        <v>JSHRAL INDEX</v>
      </c>
      <c r="Y661" s="3">
        <f t="shared" si="35"/>
        <v>7.1614279159148532E-3</v>
      </c>
      <c r="Z661" s="3" t="e">
        <f>MATCH(Y661,[2]Sheet1!$P:$P,0)</f>
        <v>#N/A</v>
      </c>
    </row>
    <row r="662" spans="1:26" hidden="1" x14ac:dyDescent="0.35">
      <c r="A662">
        <v>25599946</v>
      </c>
      <c r="B662">
        <v>1000156</v>
      </c>
      <c r="C662" t="s">
        <v>978</v>
      </c>
      <c r="D662" t="s">
        <v>979</v>
      </c>
      <c r="E662" t="s">
        <v>321</v>
      </c>
      <c r="F662" t="s">
        <v>322</v>
      </c>
      <c r="G662">
        <v>493</v>
      </c>
      <c r="H662" t="s">
        <v>449</v>
      </c>
      <c r="I662" t="s">
        <v>450</v>
      </c>
      <c r="J662" t="s">
        <v>25</v>
      </c>
      <c r="K662">
        <v>394687289</v>
      </c>
      <c r="L662">
        <v>221279927.945925</v>
      </c>
      <c r="M662">
        <v>2106</v>
      </c>
      <c r="N662">
        <v>11.807207999999999</v>
      </c>
      <c r="O662">
        <v>11.773569999999999</v>
      </c>
      <c r="P662">
        <v>12.048285999999999</v>
      </c>
      <c r="Q662">
        <v>11.807207999999999</v>
      </c>
      <c r="R662" t="s">
        <v>26</v>
      </c>
      <c r="S662" t="s">
        <v>27</v>
      </c>
      <c r="T662" t="s">
        <v>1008</v>
      </c>
      <c r="V662" s="3">
        <f t="shared" si="33"/>
        <v>466015528254.11804</v>
      </c>
      <c r="W662" s="3">
        <f t="shared" si="34"/>
        <v>735368398690895.25</v>
      </c>
      <c r="X662" s="3" t="str">
        <f>VLOOKUP(C662,[1]Mapping!$A:$B,2,FALSE)</f>
        <v>JSHRAL INDEX</v>
      </c>
      <c r="Y662" s="3">
        <f t="shared" si="35"/>
        <v>6.3371709891765825E-4</v>
      </c>
      <c r="Z662" s="3" t="e">
        <f>MATCH(Y662,[2]Sheet1!$P:$P,0)</f>
        <v>#N/A</v>
      </c>
    </row>
    <row r="663" spans="1:26" hidden="1" x14ac:dyDescent="0.35">
      <c r="A663">
        <v>25599947</v>
      </c>
      <c r="B663">
        <v>1000156</v>
      </c>
      <c r="C663" t="s">
        <v>978</v>
      </c>
      <c r="D663" t="s">
        <v>979</v>
      </c>
      <c r="E663" t="s">
        <v>321</v>
      </c>
      <c r="F663" t="s">
        <v>322</v>
      </c>
      <c r="G663">
        <v>525</v>
      </c>
      <c r="H663" t="s">
        <v>452</v>
      </c>
      <c r="I663" t="s">
        <v>453</v>
      </c>
      <c r="J663" t="s">
        <v>25</v>
      </c>
      <c r="K663">
        <v>394687289</v>
      </c>
      <c r="L663">
        <v>156909506.44400001</v>
      </c>
      <c r="M663">
        <v>5617</v>
      </c>
      <c r="N663">
        <v>22.330607000000001</v>
      </c>
      <c r="O663">
        <v>21.555377</v>
      </c>
      <c r="P663">
        <v>22.330607000000001</v>
      </c>
      <c r="Q663">
        <v>22.330607000000001</v>
      </c>
      <c r="R663" t="s">
        <v>26</v>
      </c>
      <c r="S663" t="s">
        <v>27</v>
      </c>
      <c r="T663" t="s">
        <v>1009</v>
      </c>
      <c r="V663" s="3">
        <f t="shared" si="33"/>
        <v>881360697695.948</v>
      </c>
      <c r="W663" s="3">
        <f t="shared" si="34"/>
        <v>735368398690895.25</v>
      </c>
      <c r="X663" s="3" t="str">
        <f>VLOOKUP(C663,[1]Mapping!$A:$B,2,FALSE)</f>
        <v>JSHRAL INDEX</v>
      </c>
      <c r="Y663" s="3">
        <f t="shared" si="35"/>
        <v>1.1985294707590761E-3</v>
      </c>
      <c r="Z663" s="3" t="e">
        <f>MATCH(Y663,[2]Sheet1!$P:$P,0)</f>
        <v>#N/A</v>
      </c>
    </row>
    <row r="664" spans="1:26" hidden="1" x14ac:dyDescent="0.35">
      <c r="A664">
        <v>25599948</v>
      </c>
      <c r="B664">
        <v>1000156</v>
      </c>
      <c r="C664" t="s">
        <v>978</v>
      </c>
      <c r="D664" t="s">
        <v>979</v>
      </c>
      <c r="E664" t="s">
        <v>321</v>
      </c>
      <c r="F664" t="s">
        <v>322</v>
      </c>
      <c r="G664">
        <v>562</v>
      </c>
      <c r="H664" t="s">
        <v>455</v>
      </c>
      <c r="I664" t="s">
        <v>456</v>
      </c>
      <c r="J664" t="s">
        <v>25</v>
      </c>
      <c r="K664">
        <v>394687289</v>
      </c>
      <c r="L664">
        <v>26843354.303399999</v>
      </c>
      <c r="M664">
        <v>18791</v>
      </c>
      <c r="N664">
        <v>12.780078</v>
      </c>
      <c r="O664">
        <v>12.594405999999999</v>
      </c>
      <c r="P664">
        <v>12.922223000000001</v>
      </c>
      <c r="Q664">
        <v>12.780078</v>
      </c>
      <c r="R664" t="s">
        <v>26</v>
      </c>
      <c r="S664" t="s">
        <v>27</v>
      </c>
      <c r="T664" t="s">
        <v>1010</v>
      </c>
      <c r="V664" s="3">
        <f t="shared" si="33"/>
        <v>504413470715.18939</v>
      </c>
      <c r="W664" s="3">
        <f t="shared" si="34"/>
        <v>735368398690895.25</v>
      </c>
      <c r="X664" s="3" t="str">
        <f>VLOOKUP(C664,[1]Mapping!$A:$B,2,FALSE)</f>
        <v>JSHRAL INDEX</v>
      </c>
      <c r="Y664" s="3">
        <f t="shared" si="35"/>
        <v>6.8593302569589279E-4</v>
      </c>
      <c r="Z664" s="3" t="e">
        <f>MATCH(Y664,[2]Sheet1!$P:$P,0)</f>
        <v>#N/A</v>
      </c>
    </row>
    <row r="665" spans="1:26" hidden="1" x14ac:dyDescent="0.35">
      <c r="A665">
        <v>25599949</v>
      </c>
      <c r="B665">
        <v>1000156</v>
      </c>
      <c r="C665" t="s">
        <v>978</v>
      </c>
      <c r="D665" t="s">
        <v>979</v>
      </c>
      <c r="E665" t="s">
        <v>321</v>
      </c>
      <c r="F665" t="s">
        <v>322</v>
      </c>
      <c r="G665">
        <v>585</v>
      </c>
      <c r="H665" t="s">
        <v>458</v>
      </c>
      <c r="I665" t="s">
        <v>459</v>
      </c>
      <c r="J665" t="s">
        <v>25</v>
      </c>
      <c r="K665">
        <v>394687289</v>
      </c>
      <c r="L665">
        <v>86059997.310980007</v>
      </c>
      <c r="M665">
        <v>5294</v>
      </c>
      <c r="N665">
        <v>11.543355999999999</v>
      </c>
      <c r="O665">
        <v>11.434333000000001</v>
      </c>
      <c r="P665">
        <v>11.604409</v>
      </c>
      <c r="Q665">
        <v>11.543355999999999</v>
      </c>
      <c r="R665" t="s">
        <v>26</v>
      </c>
      <c r="S665" t="s">
        <v>27</v>
      </c>
      <c r="T665" t="s">
        <v>1011</v>
      </c>
      <c r="V665" s="3">
        <f t="shared" si="33"/>
        <v>455601625764.32819</v>
      </c>
      <c r="W665" s="3">
        <f t="shared" si="34"/>
        <v>735368398690895.25</v>
      </c>
      <c r="X665" s="3" t="str">
        <f>VLOOKUP(C665,[1]Mapping!$A:$B,2,FALSE)</f>
        <v>JSHRAL INDEX</v>
      </c>
      <c r="Y665" s="3">
        <f t="shared" si="35"/>
        <v>6.1955562215535971E-4</v>
      </c>
      <c r="Z665" s="3" t="e">
        <f>MATCH(Y665,[2]Sheet1!$P:$P,0)</f>
        <v>#N/A</v>
      </c>
    </row>
    <row r="666" spans="1:26" hidden="1" x14ac:dyDescent="0.35">
      <c r="A666">
        <v>25599950</v>
      </c>
      <c r="B666">
        <v>1000156</v>
      </c>
      <c r="C666" t="s">
        <v>978</v>
      </c>
      <c r="D666" t="s">
        <v>979</v>
      </c>
      <c r="E666" t="s">
        <v>321</v>
      </c>
      <c r="F666" t="s">
        <v>322</v>
      </c>
      <c r="G666">
        <v>611</v>
      </c>
      <c r="H666" t="s">
        <v>70</v>
      </c>
      <c r="I666" t="s">
        <v>71</v>
      </c>
      <c r="J666" t="s">
        <v>25</v>
      </c>
      <c r="K666">
        <v>394687289</v>
      </c>
      <c r="L666">
        <v>153718587.2439</v>
      </c>
      <c r="M666">
        <v>29361</v>
      </c>
      <c r="N666">
        <v>114.352084</v>
      </c>
      <c r="O666">
        <v>114.352084</v>
      </c>
      <c r="P666">
        <v>116.93816099999999</v>
      </c>
      <c r="Q666">
        <v>114.352084</v>
      </c>
      <c r="R666" t="s">
        <v>26</v>
      </c>
      <c r="S666" t="s">
        <v>27</v>
      </c>
      <c r="T666" t="s">
        <v>1012</v>
      </c>
      <c r="V666" s="3">
        <f t="shared" si="33"/>
        <v>4513331440068.1475</v>
      </c>
      <c r="W666" s="3">
        <f t="shared" si="34"/>
        <v>735368398690895.25</v>
      </c>
      <c r="X666" s="3" t="str">
        <f>VLOOKUP(C666,[1]Mapping!$A:$B,2,FALSE)</f>
        <v>JSHRAL INDEX</v>
      </c>
      <c r="Y666" s="3">
        <f t="shared" si="35"/>
        <v>6.1375107335354525E-3</v>
      </c>
      <c r="Z666" s="3" t="e">
        <f>MATCH(Y666,[2]Sheet1!$P:$P,0)</f>
        <v>#N/A</v>
      </c>
    </row>
    <row r="667" spans="1:26" hidden="1" x14ac:dyDescent="0.35">
      <c r="A667">
        <v>25599951</v>
      </c>
      <c r="B667">
        <v>1000156</v>
      </c>
      <c r="C667" t="s">
        <v>978</v>
      </c>
      <c r="D667" t="s">
        <v>979</v>
      </c>
      <c r="E667" t="s">
        <v>321</v>
      </c>
      <c r="F667" t="s">
        <v>322</v>
      </c>
      <c r="G667">
        <v>677</v>
      </c>
      <c r="H667" t="s">
        <v>73</v>
      </c>
      <c r="I667" t="s">
        <v>74</v>
      </c>
      <c r="J667" t="s">
        <v>25</v>
      </c>
      <c r="K667">
        <v>394687289</v>
      </c>
      <c r="L667">
        <v>599339362.01095295</v>
      </c>
      <c r="M667">
        <v>2911</v>
      </c>
      <c r="N667">
        <v>44.204030000000003</v>
      </c>
      <c r="O667">
        <v>44.082548000000003</v>
      </c>
      <c r="P667">
        <v>45.191065999999999</v>
      </c>
      <c r="Q667">
        <v>44.204030000000003</v>
      </c>
      <c r="R667" t="s">
        <v>26</v>
      </c>
      <c r="S667" t="s">
        <v>27</v>
      </c>
      <c r="T667" t="s">
        <v>1013</v>
      </c>
      <c r="V667" s="3">
        <f t="shared" si="33"/>
        <v>1744676882813.884</v>
      </c>
      <c r="W667" s="3">
        <f t="shared" si="34"/>
        <v>735368398690895.25</v>
      </c>
      <c r="X667" s="3" t="str">
        <f>VLOOKUP(C667,[1]Mapping!$A:$B,2,FALSE)</f>
        <v>JSHRAL INDEX</v>
      </c>
      <c r="Y667" s="3">
        <f t="shared" si="35"/>
        <v>2.3725208833011622E-3</v>
      </c>
      <c r="Z667" s="3" t="e">
        <f>MATCH(Y667,[2]Sheet1!$P:$P,0)</f>
        <v>#N/A</v>
      </c>
    </row>
    <row r="668" spans="1:26" hidden="1" x14ac:dyDescent="0.35">
      <c r="A668">
        <v>25599952</v>
      </c>
      <c r="B668">
        <v>1000156</v>
      </c>
      <c r="C668" t="s">
        <v>978</v>
      </c>
      <c r="D668" t="s">
        <v>979</v>
      </c>
      <c r="E668" t="s">
        <v>321</v>
      </c>
      <c r="F668" t="s">
        <v>322</v>
      </c>
      <c r="G668">
        <v>717</v>
      </c>
      <c r="H668" t="s">
        <v>463</v>
      </c>
      <c r="I668" t="s">
        <v>464</v>
      </c>
      <c r="J668" t="s">
        <v>25</v>
      </c>
      <c r="K668">
        <v>394687289</v>
      </c>
      <c r="L668">
        <v>20780262.423999999</v>
      </c>
      <c r="M668">
        <v>14000</v>
      </c>
      <c r="N668">
        <v>7.3709910000000001</v>
      </c>
      <c r="O668">
        <v>7.2398930000000004</v>
      </c>
      <c r="P668">
        <v>7.5815910000000004</v>
      </c>
      <c r="Q668">
        <v>7.3709910000000001</v>
      </c>
      <c r="R668" t="s">
        <v>26</v>
      </c>
      <c r="S668" t="s">
        <v>27</v>
      </c>
      <c r="T668" t="s">
        <v>1014</v>
      </c>
      <c r="V668" s="3">
        <f t="shared" si="33"/>
        <v>290923673936</v>
      </c>
      <c r="W668" s="3">
        <f t="shared" si="34"/>
        <v>735368398690895.25</v>
      </c>
      <c r="X668" s="3" t="str">
        <f>VLOOKUP(C668,[1]Mapping!$A:$B,2,FALSE)</f>
        <v>JSHRAL INDEX</v>
      </c>
      <c r="Y668" s="3">
        <f t="shared" si="35"/>
        <v>3.9561623052323581E-4</v>
      </c>
      <c r="Z668" s="3" t="e">
        <f>MATCH(Y668,[2]Sheet1!$P:$P,0)</f>
        <v>#N/A</v>
      </c>
    </row>
    <row r="669" spans="1:26" hidden="1" x14ac:dyDescent="0.35">
      <c r="A669">
        <v>25599953</v>
      </c>
      <c r="B669">
        <v>1000156</v>
      </c>
      <c r="C669" t="s">
        <v>978</v>
      </c>
      <c r="D669" t="s">
        <v>979</v>
      </c>
      <c r="E669" t="s">
        <v>321</v>
      </c>
      <c r="F669" t="s">
        <v>322</v>
      </c>
      <c r="G669">
        <v>730</v>
      </c>
      <c r="H669" t="s">
        <v>76</v>
      </c>
      <c r="I669" t="s">
        <v>77</v>
      </c>
      <c r="J669" t="s">
        <v>25</v>
      </c>
      <c r="K669">
        <v>394687289</v>
      </c>
      <c r="L669">
        <v>320440715.91869998</v>
      </c>
      <c r="M669">
        <v>13218</v>
      </c>
      <c r="N669">
        <v>107.31496799999999</v>
      </c>
      <c r="O669">
        <v>104.40841899999999</v>
      </c>
      <c r="P669">
        <v>107.41239400000001</v>
      </c>
      <c r="Q669">
        <v>107.31496799999999</v>
      </c>
      <c r="R669" t="s">
        <v>26</v>
      </c>
      <c r="S669" t="s">
        <v>27</v>
      </c>
      <c r="T669" t="s">
        <v>1015</v>
      </c>
      <c r="V669" s="3">
        <f t="shared" si="33"/>
        <v>4235585383013.3765</v>
      </c>
      <c r="W669" s="3">
        <f t="shared" si="34"/>
        <v>735368398690895.25</v>
      </c>
      <c r="X669" s="3" t="str">
        <f>VLOOKUP(C669,[1]Mapping!$A:$B,2,FALSE)</f>
        <v>JSHRAL INDEX</v>
      </c>
      <c r="Y669" s="3">
        <f t="shared" si="35"/>
        <v>5.7598142516779027E-3</v>
      </c>
      <c r="Z669" s="3" t="e">
        <f>MATCH(Y669,[2]Sheet1!$P:$P,0)</f>
        <v>#N/A</v>
      </c>
    </row>
    <row r="670" spans="1:26" hidden="1" x14ac:dyDescent="0.35">
      <c r="A670">
        <v>25599954</v>
      </c>
      <c r="B670">
        <v>1000156</v>
      </c>
      <c r="C670" t="s">
        <v>978</v>
      </c>
      <c r="D670" t="s">
        <v>979</v>
      </c>
      <c r="E670" t="s">
        <v>321</v>
      </c>
      <c r="F670" t="s">
        <v>322</v>
      </c>
      <c r="G670">
        <v>762</v>
      </c>
      <c r="H670" t="s">
        <v>467</v>
      </c>
      <c r="I670" t="s">
        <v>468</v>
      </c>
      <c r="J670" t="s">
        <v>25</v>
      </c>
      <c r="K670">
        <v>394687289</v>
      </c>
      <c r="L670">
        <v>529448625.55659002</v>
      </c>
      <c r="M670">
        <v>2661</v>
      </c>
      <c r="N670">
        <v>35.695670999999997</v>
      </c>
      <c r="O670">
        <v>34.287160999999998</v>
      </c>
      <c r="P670">
        <v>35.923715999999999</v>
      </c>
      <c r="Q670">
        <v>35.695670999999997</v>
      </c>
      <c r="R670" t="s">
        <v>26</v>
      </c>
      <c r="S670" t="s">
        <v>27</v>
      </c>
      <c r="T670" t="s">
        <v>1016</v>
      </c>
      <c r="V670" s="3">
        <f t="shared" si="33"/>
        <v>1408862792606.0859</v>
      </c>
      <c r="W670" s="3">
        <f t="shared" si="34"/>
        <v>735368398690895.25</v>
      </c>
      <c r="X670" s="3" t="str">
        <f>VLOOKUP(C670,[1]Mapping!$A:$B,2,FALSE)</f>
        <v>JSHRAL INDEX</v>
      </c>
      <c r="Y670" s="3">
        <f t="shared" si="35"/>
        <v>1.9158598535293971E-3</v>
      </c>
      <c r="Z670" s="3" t="e">
        <f>MATCH(Y670,[2]Sheet1!$P:$P,0)</f>
        <v>#N/A</v>
      </c>
    </row>
    <row r="671" spans="1:26" hidden="1" x14ac:dyDescent="0.35">
      <c r="A671">
        <v>25599955</v>
      </c>
      <c r="B671">
        <v>1000156</v>
      </c>
      <c r="C671" t="s">
        <v>978</v>
      </c>
      <c r="D671" t="s">
        <v>979</v>
      </c>
      <c r="E671" t="s">
        <v>321</v>
      </c>
      <c r="F671" t="s">
        <v>322</v>
      </c>
      <c r="G671">
        <v>780</v>
      </c>
      <c r="H671" t="s">
        <v>352</v>
      </c>
      <c r="I671" t="s">
        <v>353</v>
      </c>
      <c r="J671" t="s">
        <v>25</v>
      </c>
      <c r="K671">
        <v>394687289</v>
      </c>
      <c r="L671">
        <v>471575897.86694402</v>
      </c>
      <c r="M671">
        <v>27721</v>
      </c>
      <c r="N671">
        <v>331.21298300000001</v>
      </c>
      <c r="O671">
        <v>322.53867000000002</v>
      </c>
      <c r="P671">
        <v>332.32415600000002</v>
      </c>
      <c r="Q671">
        <v>331.21298300000001</v>
      </c>
      <c r="R671" t="s">
        <v>26</v>
      </c>
      <c r="S671" t="s">
        <v>27</v>
      </c>
      <c r="T671" t="s">
        <v>1017</v>
      </c>
      <c r="V671" s="3">
        <f t="shared" si="33"/>
        <v>13072555464769.555</v>
      </c>
      <c r="W671" s="3">
        <f t="shared" si="34"/>
        <v>735368398690895.25</v>
      </c>
      <c r="X671" s="3" t="str">
        <f>VLOOKUP(C671,[1]Mapping!$A:$B,2,FALSE)</f>
        <v>JSHRAL INDEX</v>
      </c>
      <c r="Y671" s="3">
        <f t="shared" si="35"/>
        <v>1.7776879572254333E-2</v>
      </c>
      <c r="Z671" s="3" t="e">
        <f>MATCH(Y671,[2]Sheet1!$P:$P,0)</f>
        <v>#N/A</v>
      </c>
    </row>
    <row r="672" spans="1:26" hidden="1" x14ac:dyDescent="0.35">
      <c r="A672">
        <v>25599956</v>
      </c>
      <c r="B672">
        <v>1000156</v>
      </c>
      <c r="C672" t="s">
        <v>978</v>
      </c>
      <c r="D672" t="s">
        <v>979</v>
      </c>
      <c r="E672" t="s">
        <v>321</v>
      </c>
      <c r="F672" t="s">
        <v>322</v>
      </c>
      <c r="G672">
        <v>1172</v>
      </c>
      <c r="H672" t="s">
        <v>50</v>
      </c>
      <c r="I672" t="s">
        <v>51</v>
      </c>
      <c r="J672" t="s">
        <v>25</v>
      </c>
      <c r="K672">
        <v>394687289</v>
      </c>
      <c r="L672">
        <v>5086913708.3148403</v>
      </c>
      <c r="M672">
        <v>7667</v>
      </c>
      <c r="N672">
        <v>988.15868799999998</v>
      </c>
      <c r="O672">
        <v>956.96860100000004</v>
      </c>
      <c r="P672">
        <v>991.896344</v>
      </c>
      <c r="Q672">
        <v>988.15868799999998</v>
      </c>
      <c r="R672" t="s">
        <v>26</v>
      </c>
      <c r="S672" t="s">
        <v>27</v>
      </c>
      <c r="T672" t="s">
        <v>1018</v>
      </c>
      <c r="V672" s="3">
        <f t="shared" si="33"/>
        <v>39001367401649.883</v>
      </c>
      <c r="W672" s="3">
        <f t="shared" si="34"/>
        <v>735368398690895.25</v>
      </c>
      <c r="X672" s="3" t="str">
        <f>VLOOKUP(C672,[1]Mapping!$A:$B,2,FALSE)</f>
        <v>JSHRAL INDEX</v>
      </c>
      <c r="Y672" s="3">
        <f t="shared" si="35"/>
        <v>5.3036501801111142E-2</v>
      </c>
      <c r="Z672" s="3" t="e">
        <f>MATCH(Y672,[2]Sheet1!$P:$P,0)</f>
        <v>#N/A</v>
      </c>
    </row>
    <row r="673" spans="1:26" hidden="1" x14ac:dyDescent="0.35">
      <c r="A673">
        <v>25599957</v>
      </c>
      <c r="B673">
        <v>1000156</v>
      </c>
      <c r="C673" t="s">
        <v>978</v>
      </c>
      <c r="D673" t="s">
        <v>979</v>
      </c>
      <c r="E673" t="s">
        <v>321</v>
      </c>
      <c r="F673" t="s">
        <v>322</v>
      </c>
      <c r="G673">
        <v>1181</v>
      </c>
      <c r="H673" t="s">
        <v>220</v>
      </c>
      <c r="I673" t="s">
        <v>221</v>
      </c>
      <c r="J673" t="s">
        <v>25</v>
      </c>
      <c r="K673">
        <v>394687289</v>
      </c>
      <c r="L673">
        <v>252213743.873824</v>
      </c>
      <c r="M673">
        <v>21550</v>
      </c>
      <c r="N673">
        <v>137.70917700000001</v>
      </c>
      <c r="O673">
        <v>135.05084600000001</v>
      </c>
      <c r="P673">
        <v>138.220394</v>
      </c>
      <c r="Q673">
        <v>137.70917700000001</v>
      </c>
      <c r="R673" t="s">
        <v>26</v>
      </c>
      <c r="S673" t="s">
        <v>27</v>
      </c>
      <c r="T673" t="s">
        <v>1019</v>
      </c>
      <c r="V673" s="3">
        <f t="shared" si="33"/>
        <v>5435206180480.9072</v>
      </c>
      <c r="W673" s="3">
        <f t="shared" si="34"/>
        <v>735368398690895.25</v>
      </c>
      <c r="X673" s="3" t="str">
        <f>VLOOKUP(C673,[1]Mapping!$A:$B,2,FALSE)</f>
        <v>JSHRAL INDEX</v>
      </c>
      <c r="Y673" s="3">
        <f t="shared" si="35"/>
        <v>7.3911337367184608E-3</v>
      </c>
      <c r="Z673" s="3" t="e">
        <f>MATCH(Y673,[2]Sheet1!$P:$P,0)</f>
        <v>#N/A</v>
      </c>
    </row>
    <row r="674" spans="1:26" hidden="1" x14ac:dyDescent="0.35">
      <c r="A674">
        <v>25599958</v>
      </c>
      <c r="B674">
        <v>1000156</v>
      </c>
      <c r="C674" t="s">
        <v>978</v>
      </c>
      <c r="D674" t="s">
        <v>979</v>
      </c>
      <c r="E674" t="s">
        <v>321</v>
      </c>
      <c r="F674" t="s">
        <v>322</v>
      </c>
      <c r="G674">
        <v>1201</v>
      </c>
      <c r="H674" t="s">
        <v>473</v>
      </c>
      <c r="I674" t="s">
        <v>474</v>
      </c>
      <c r="J674" t="s">
        <v>25</v>
      </c>
      <c r="K674">
        <v>394687289</v>
      </c>
      <c r="L674">
        <v>175444173.736224</v>
      </c>
      <c r="M674">
        <v>981</v>
      </c>
      <c r="N674">
        <v>4.3606860000000003</v>
      </c>
      <c r="O674">
        <v>4.3606860000000003</v>
      </c>
      <c r="P674">
        <v>4.4229180000000001</v>
      </c>
      <c r="Q674">
        <v>4.3606860000000003</v>
      </c>
      <c r="R674" t="s">
        <v>26</v>
      </c>
      <c r="S674" t="s">
        <v>27</v>
      </c>
      <c r="T674" t="s">
        <v>1020</v>
      </c>
      <c r="V674" s="3">
        <f t="shared" si="33"/>
        <v>172110734435.23575</v>
      </c>
      <c r="W674" s="3">
        <f t="shared" si="34"/>
        <v>735368398690895.25</v>
      </c>
      <c r="X674" s="3" t="str">
        <f>VLOOKUP(C674,[1]Mapping!$A:$B,2,FALSE)</f>
        <v>JSHRAL INDEX</v>
      </c>
      <c r="Y674" s="3">
        <f t="shared" si="35"/>
        <v>2.3404695488904299E-4</v>
      </c>
      <c r="Z674" s="3" t="e">
        <f>MATCH(Y674,[2]Sheet1!$P:$P,0)</f>
        <v>#N/A</v>
      </c>
    </row>
    <row r="675" spans="1:26" hidden="1" x14ac:dyDescent="0.35">
      <c r="A675">
        <v>25599959</v>
      </c>
      <c r="B675">
        <v>1000156</v>
      </c>
      <c r="C675" t="s">
        <v>978</v>
      </c>
      <c r="D675" t="s">
        <v>979</v>
      </c>
      <c r="E675" t="s">
        <v>321</v>
      </c>
      <c r="F675" t="s">
        <v>322</v>
      </c>
      <c r="G675">
        <v>1294</v>
      </c>
      <c r="H675" t="s">
        <v>286</v>
      </c>
      <c r="I675" t="s">
        <v>287</v>
      </c>
      <c r="J675" t="s">
        <v>25</v>
      </c>
      <c r="K675">
        <v>394687289</v>
      </c>
      <c r="L675">
        <v>339308307.131706</v>
      </c>
      <c r="M675">
        <v>23791</v>
      </c>
      <c r="N675">
        <v>204.52860100000001</v>
      </c>
      <c r="O675">
        <v>199.05238299999999</v>
      </c>
      <c r="P675">
        <v>204.67474799999999</v>
      </c>
      <c r="Q675">
        <v>204.52860100000001</v>
      </c>
      <c r="R675" t="s">
        <v>26</v>
      </c>
      <c r="S675" t="s">
        <v>27</v>
      </c>
      <c r="T675" t="s">
        <v>1021</v>
      </c>
      <c r="V675" s="3">
        <f t="shared" si="33"/>
        <v>8072483934970.417</v>
      </c>
      <c r="W675" s="3">
        <f t="shared" si="34"/>
        <v>735368398690895.25</v>
      </c>
      <c r="X675" s="3" t="str">
        <f>VLOOKUP(C675,[1]Mapping!$A:$B,2,FALSE)</f>
        <v>JSHRAL INDEX</v>
      </c>
      <c r="Y675" s="3">
        <f t="shared" si="35"/>
        <v>1.0977469183257092E-2</v>
      </c>
      <c r="Z675" s="3" t="e">
        <f>MATCH(Y675,[2]Sheet1!$P:$P,0)</f>
        <v>#N/A</v>
      </c>
    </row>
    <row r="676" spans="1:26" hidden="1" x14ac:dyDescent="0.35">
      <c r="A676">
        <v>25599960</v>
      </c>
      <c r="B676">
        <v>1000156</v>
      </c>
      <c r="C676" t="s">
        <v>978</v>
      </c>
      <c r="D676" t="s">
        <v>979</v>
      </c>
      <c r="E676" t="s">
        <v>321</v>
      </c>
      <c r="F676" t="s">
        <v>322</v>
      </c>
      <c r="G676">
        <v>1415</v>
      </c>
      <c r="H676" t="s">
        <v>358</v>
      </c>
      <c r="I676" t="s">
        <v>359</v>
      </c>
      <c r="J676" t="s">
        <v>25</v>
      </c>
      <c r="K676">
        <v>394687289</v>
      </c>
      <c r="L676">
        <v>386677199.425668</v>
      </c>
      <c r="M676">
        <v>11380</v>
      </c>
      <c r="N676">
        <v>111.490454</v>
      </c>
      <c r="O676">
        <v>110.902631</v>
      </c>
      <c r="P676">
        <v>113.048185</v>
      </c>
      <c r="Q676">
        <v>111.490454</v>
      </c>
      <c r="R676" t="s">
        <v>26</v>
      </c>
      <c r="S676" t="s">
        <v>27</v>
      </c>
      <c r="T676" t="s">
        <v>1022</v>
      </c>
      <c r="V676" s="3">
        <f t="shared" si="33"/>
        <v>4400386529464.1016</v>
      </c>
      <c r="W676" s="3">
        <f t="shared" si="34"/>
        <v>735368398690895.25</v>
      </c>
      <c r="X676" s="3" t="str">
        <f>VLOOKUP(C676,[1]Mapping!$A:$B,2,FALSE)</f>
        <v>JSHRAL INDEX</v>
      </c>
      <c r="Y676" s="3">
        <f t="shared" si="35"/>
        <v>5.9839211710724597E-3</v>
      </c>
      <c r="Z676" s="3" t="e">
        <f>MATCH(Y676,[2]Sheet1!$P:$P,0)</f>
        <v>#N/A</v>
      </c>
    </row>
    <row r="677" spans="1:26" hidden="1" x14ac:dyDescent="0.35">
      <c r="A677">
        <v>25599961</v>
      </c>
      <c r="B677">
        <v>1000156</v>
      </c>
      <c r="C677" t="s">
        <v>978</v>
      </c>
      <c r="D677" t="s">
        <v>979</v>
      </c>
      <c r="E677" t="s">
        <v>321</v>
      </c>
      <c r="F677" t="s">
        <v>322</v>
      </c>
      <c r="G677">
        <v>1430</v>
      </c>
      <c r="H677" t="s">
        <v>34</v>
      </c>
      <c r="I677" t="s">
        <v>35</v>
      </c>
      <c r="J677" t="s">
        <v>25</v>
      </c>
      <c r="K677">
        <v>394687289</v>
      </c>
      <c r="L677">
        <v>499422641.60668802</v>
      </c>
      <c r="M677">
        <v>744</v>
      </c>
      <c r="N677">
        <v>9.4142989999999998</v>
      </c>
      <c r="O677">
        <v>9.3130699999999997</v>
      </c>
      <c r="P677">
        <v>9.4649140000000003</v>
      </c>
      <c r="Q677">
        <v>9.4142989999999998</v>
      </c>
      <c r="R677" t="s">
        <v>26</v>
      </c>
      <c r="S677" t="s">
        <v>27</v>
      </c>
      <c r="T677" t="s">
        <v>1023</v>
      </c>
      <c r="V677" s="3">
        <f t="shared" si="33"/>
        <v>371570445355.37592</v>
      </c>
      <c r="W677" s="3">
        <f t="shared" si="34"/>
        <v>735368398690895.25</v>
      </c>
      <c r="X677" s="3" t="str">
        <f>VLOOKUP(C677,[1]Mapping!$A:$B,2,FALSE)</f>
        <v>JSHRAL INDEX</v>
      </c>
      <c r="Y677" s="3">
        <f t="shared" si="35"/>
        <v>5.0528476069524686E-4</v>
      </c>
      <c r="Z677" s="3" t="e">
        <f>MATCH(Y677,[2]Sheet1!$P:$P,0)</f>
        <v>#N/A</v>
      </c>
    </row>
    <row r="678" spans="1:26" hidden="1" x14ac:dyDescent="0.35">
      <c r="A678">
        <v>25599962</v>
      </c>
      <c r="B678">
        <v>1000156</v>
      </c>
      <c r="C678" t="s">
        <v>978</v>
      </c>
      <c r="D678" t="s">
        <v>979</v>
      </c>
      <c r="E678" t="s">
        <v>321</v>
      </c>
      <c r="F678" t="s">
        <v>322</v>
      </c>
      <c r="G678">
        <v>1434</v>
      </c>
      <c r="H678" t="s">
        <v>479</v>
      </c>
      <c r="I678" t="s">
        <v>480</v>
      </c>
      <c r="J678" t="s">
        <v>25</v>
      </c>
      <c r="K678">
        <v>394687289</v>
      </c>
      <c r="L678">
        <v>52125535.434100002</v>
      </c>
      <c r="M678">
        <v>17650</v>
      </c>
      <c r="N678">
        <v>23.309989999999999</v>
      </c>
      <c r="O678">
        <v>22.810773000000001</v>
      </c>
      <c r="P678">
        <v>23.398475999999999</v>
      </c>
      <c r="Q678">
        <v>23.309989999999999</v>
      </c>
      <c r="R678" t="s">
        <v>26</v>
      </c>
      <c r="S678" t="s">
        <v>27</v>
      </c>
      <c r="T678" t="s">
        <v>1024</v>
      </c>
      <c r="V678" s="3">
        <f t="shared" si="33"/>
        <v>920015700411.86499</v>
      </c>
      <c r="W678" s="3">
        <f t="shared" si="34"/>
        <v>735368398690895.25</v>
      </c>
      <c r="X678" s="3" t="str">
        <f>VLOOKUP(C678,[1]Mapping!$A:$B,2,FALSE)</f>
        <v>JSHRAL INDEX</v>
      </c>
      <c r="Y678" s="3">
        <f t="shared" si="35"/>
        <v>1.2510949641699035E-3</v>
      </c>
      <c r="Z678" s="3" t="e">
        <f>MATCH(Y678,[2]Sheet1!$P:$P,0)</f>
        <v>#N/A</v>
      </c>
    </row>
    <row r="679" spans="1:26" hidden="1" x14ac:dyDescent="0.35">
      <c r="A679">
        <v>25599963</v>
      </c>
      <c r="B679">
        <v>1000156</v>
      </c>
      <c r="C679" t="s">
        <v>978</v>
      </c>
      <c r="D679" t="s">
        <v>979</v>
      </c>
      <c r="E679" t="s">
        <v>321</v>
      </c>
      <c r="F679" t="s">
        <v>322</v>
      </c>
      <c r="G679">
        <v>1732</v>
      </c>
      <c r="H679" t="s">
        <v>195</v>
      </c>
      <c r="I679" t="s">
        <v>196</v>
      </c>
      <c r="J679" t="s">
        <v>25</v>
      </c>
      <c r="K679">
        <v>394687289</v>
      </c>
      <c r="L679">
        <v>158102151.75548401</v>
      </c>
      <c r="M679">
        <v>558311</v>
      </c>
      <c r="N679">
        <v>2236.458404</v>
      </c>
      <c r="O679">
        <v>2206.254993</v>
      </c>
      <c r="P679">
        <v>2249.0204589999998</v>
      </c>
      <c r="Q679">
        <v>2236.458404</v>
      </c>
      <c r="R679" t="s">
        <v>26</v>
      </c>
      <c r="S679" t="s">
        <v>27</v>
      </c>
      <c r="T679" t="s">
        <v>1025</v>
      </c>
      <c r="V679" s="3">
        <f t="shared" si="33"/>
        <v>88270170448756.031</v>
      </c>
      <c r="W679" s="3">
        <f t="shared" si="34"/>
        <v>735368398690895.25</v>
      </c>
      <c r="X679" s="3" t="str">
        <f>VLOOKUP(C679,[1]Mapping!$A:$B,2,FALSE)</f>
        <v>JSHRAL INDEX</v>
      </c>
      <c r="Y679" s="3">
        <f t="shared" si="35"/>
        <v>0.12003530557730631</v>
      </c>
      <c r="Z679" s="3" t="e">
        <f>MATCH(Y679,[2]Sheet1!$P:$P,0)</f>
        <v>#N/A</v>
      </c>
    </row>
    <row r="680" spans="1:26" hidden="1" x14ac:dyDescent="0.35">
      <c r="A680">
        <v>25599964</v>
      </c>
      <c r="B680">
        <v>1000156</v>
      </c>
      <c r="C680" t="s">
        <v>978</v>
      </c>
      <c r="D680" t="s">
        <v>979</v>
      </c>
      <c r="E680" t="s">
        <v>321</v>
      </c>
      <c r="F680" t="s">
        <v>322</v>
      </c>
      <c r="G680">
        <v>1750</v>
      </c>
      <c r="H680" t="s">
        <v>483</v>
      </c>
      <c r="I680" t="s">
        <v>484</v>
      </c>
      <c r="J680" t="s">
        <v>25</v>
      </c>
      <c r="K680">
        <v>394687289</v>
      </c>
      <c r="L680">
        <v>81295315.436608002</v>
      </c>
      <c r="M680">
        <v>6001</v>
      </c>
      <c r="N680">
        <v>12.360499000000001</v>
      </c>
      <c r="O680">
        <v>12.306945000000001</v>
      </c>
      <c r="P680">
        <v>12.564413</v>
      </c>
      <c r="Q680">
        <v>12.360499000000001</v>
      </c>
      <c r="R680" t="s">
        <v>26</v>
      </c>
      <c r="S680" t="s">
        <v>27</v>
      </c>
      <c r="T680" t="s">
        <v>1026</v>
      </c>
      <c r="V680" s="3">
        <f t="shared" si="33"/>
        <v>487853187935.08459</v>
      </c>
      <c r="W680" s="3">
        <f t="shared" si="34"/>
        <v>735368398690895.25</v>
      </c>
      <c r="X680" s="3" t="str">
        <f>VLOOKUP(C680,[1]Mapping!$A:$B,2,FALSE)</f>
        <v>JSHRAL INDEX</v>
      </c>
      <c r="Y680" s="3">
        <f t="shared" si="35"/>
        <v>6.6341331610599821E-4</v>
      </c>
      <c r="Z680" s="3" t="e">
        <f>MATCH(Y680,[2]Sheet1!$P:$P,0)</f>
        <v>#N/A</v>
      </c>
    </row>
    <row r="681" spans="1:26" hidden="1" x14ac:dyDescent="0.35">
      <c r="A681">
        <v>25599965</v>
      </c>
      <c r="B681">
        <v>1000156</v>
      </c>
      <c r="C681" t="s">
        <v>978</v>
      </c>
      <c r="D681" t="s">
        <v>979</v>
      </c>
      <c r="E681" t="s">
        <v>321</v>
      </c>
      <c r="F681" t="s">
        <v>322</v>
      </c>
      <c r="G681">
        <v>1762</v>
      </c>
      <c r="H681" t="s">
        <v>486</v>
      </c>
      <c r="I681" t="s">
        <v>487</v>
      </c>
      <c r="J681" t="s">
        <v>25</v>
      </c>
      <c r="K681">
        <v>394687289</v>
      </c>
      <c r="L681">
        <v>196245857.25920001</v>
      </c>
      <c r="M681">
        <v>6237</v>
      </c>
      <c r="N681">
        <v>31.011523</v>
      </c>
      <c r="O681">
        <v>30.633637</v>
      </c>
      <c r="P681">
        <v>31.379465</v>
      </c>
      <c r="Q681">
        <v>31.011523</v>
      </c>
      <c r="R681" t="s">
        <v>26</v>
      </c>
      <c r="S681" t="s">
        <v>27</v>
      </c>
      <c r="T681" t="s">
        <v>1027</v>
      </c>
      <c r="V681" s="3">
        <f t="shared" si="33"/>
        <v>1223985411725.6304</v>
      </c>
      <c r="W681" s="3">
        <f t="shared" si="34"/>
        <v>735368398690895.25</v>
      </c>
      <c r="X681" s="3" t="str">
        <f>VLOOKUP(C681,[1]Mapping!$A:$B,2,FALSE)</f>
        <v>JSHRAL INDEX</v>
      </c>
      <c r="Y681" s="3">
        <f t="shared" si="35"/>
        <v>1.6644520133100259E-3</v>
      </c>
      <c r="Z681" s="3" t="e">
        <f>MATCH(Y681,[2]Sheet1!$P:$P,0)</f>
        <v>#N/A</v>
      </c>
    </row>
    <row r="682" spans="1:26" hidden="1" x14ac:dyDescent="0.35">
      <c r="A682">
        <v>25599966</v>
      </c>
      <c r="B682">
        <v>1000156</v>
      </c>
      <c r="C682" t="s">
        <v>978</v>
      </c>
      <c r="D682" t="s">
        <v>979</v>
      </c>
      <c r="E682" t="s">
        <v>321</v>
      </c>
      <c r="F682" t="s">
        <v>322</v>
      </c>
      <c r="G682">
        <v>1764</v>
      </c>
      <c r="H682" t="s">
        <v>223</v>
      </c>
      <c r="I682" t="s">
        <v>224</v>
      </c>
      <c r="J682" t="s">
        <v>25</v>
      </c>
      <c r="K682">
        <v>394687289</v>
      </c>
      <c r="L682">
        <v>2486198421.0702901</v>
      </c>
      <c r="M682">
        <v>185</v>
      </c>
      <c r="N682">
        <v>11.653446000000001</v>
      </c>
      <c r="O682">
        <v>11.149513000000001</v>
      </c>
      <c r="P682">
        <v>11.653446000000001</v>
      </c>
      <c r="Q682">
        <v>11.653446000000001</v>
      </c>
      <c r="R682" t="s">
        <v>26</v>
      </c>
      <c r="S682" t="s">
        <v>27</v>
      </c>
      <c r="T682" t="s">
        <v>1028</v>
      </c>
      <c r="V682" s="3">
        <f t="shared" si="33"/>
        <v>459946707898.00366</v>
      </c>
      <c r="W682" s="3">
        <f t="shared" si="34"/>
        <v>735368398690895.25</v>
      </c>
      <c r="X682" s="3" t="str">
        <f>VLOOKUP(C682,[1]Mapping!$A:$B,2,FALSE)</f>
        <v>JSHRAL INDEX</v>
      </c>
      <c r="Y682" s="3">
        <f t="shared" si="35"/>
        <v>6.2546433694567508E-4</v>
      </c>
      <c r="Z682" s="3" t="e">
        <f>MATCH(Y682,[2]Sheet1!$P:$P,0)</f>
        <v>#N/A</v>
      </c>
    </row>
    <row r="683" spans="1:26" hidden="1" x14ac:dyDescent="0.35">
      <c r="A683">
        <v>25599967</v>
      </c>
      <c r="B683">
        <v>1000156</v>
      </c>
      <c r="C683" t="s">
        <v>978</v>
      </c>
      <c r="D683" t="s">
        <v>979</v>
      </c>
      <c r="E683" t="s">
        <v>321</v>
      </c>
      <c r="F683" t="s">
        <v>322</v>
      </c>
      <c r="G683">
        <v>1852</v>
      </c>
      <c r="H683" t="s">
        <v>362</v>
      </c>
      <c r="I683" t="s">
        <v>363</v>
      </c>
      <c r="J683" t="s">
        <v>25</v>
      </c>
      <c r="K683">
        <v>394687289</v>
      </c>
      <c r="L683">
        <v>1805262327.04706</v>
      </c>
      <c r="M683">
        <v>14595</v>
      </c>
      <c r="N683">
        <v>667.56149400000004</v>
      </c>
      <c r="O683">
        <v>662.07280800000001</v>
      </c>
      <c r="P683">
        <v>673.09591999999998</v>
      </c>
      <c r="Q683">
        <v>667.56149400000004</v>
      </c>
      <c r="R683" t="s">
        <v>26</v>
      </c>
      <c r="S683" t="s">
        <v>27</v>
      </c>
      <c r="T683" t="s">
        <v>1029</v>
      </c>
      <c r="V683" s="3">
        <f t="shared" si="33"/>
        <v>26347803663251.84</v>
      </c>
      <c r="W683" s="3">
        <f t="shared" si="34"/>
        <v>735368398690895.25</v>
      </c>
      <c r="X683" s="3" t="str">
        <f>VLOOKUP(C683,[1]Mapping!$A:$B,2,FALSE)</f>
        <v>JSHRAL INDEX</v>
      </c>
      <c r="Y683" s="3">
        <f t="shared" si="35"/>
        <v>3.5829393417171951E-2</v>
      </c>
      <c r="Z683" s="3" t="e">
        <f>MATCH(Y683,[2]Sheet1!$P:$P,0)</f>
        <v>#N/A</v>
      </c>
    </row>
    <row r="684" spans="1:26" hidden="1" x14ac:dyDescent="0.35">
      <c r="A684">
        <v>25599968</v>
      </c>
      <c r="B684">
        <v>1000156</v>
      </c>
      <c r="C684" t="s">
        <v>978</v>
      </c>
      <c r="D684" t="s">
        <v>979</v>
      </c>
      <c r="E684" t="s">
        <v>321</v>
      </c>
      <c r="F684" t="s">
        <v>322</v>
      </c>
      <c r="G684">
        <v>1862</v>
      </c>
      <c r="H684" t="s">
        <v>491</v>
      </c>
      <c r="I684" t="s">
        <v>492</v>
      </c>
      <c r="J684" t="s">
        <v>25</v>
      </c>
      <c r="K684">
        <v>394687289</v>
      </c>
      <c r="L684">
        <v>2573267794.5598001</v>
      </c>
      <c r="M684">
        <v>303</v>
      </c>
      <c r="N684">
        <v>19.754883</v>
      </c>
      <c r="O684">
        <v>19.559290000000001</v>
      </c>
      <c r="P684">
        <v>20.080870999999998</v>
      </c>
      <c r="Q684">
        <v>19.754883</v>
      </c>
      <c r="R684" t="s">
        <v>26</v>
      </c>
      <c r="S684" t="s">
        <v>27</v>
      </c>
      <c r="T684" t="s">
        <v>1030</v>
      </c>
      <c r="V684" s="3">
        <f t="shared" si="33"/>
        <v>779700141751.61938</v>
      </c>
      <c r="W684" s="3">
        <f t="shared" si="34"/>
        <v>735368398690895.25</v>
      </c>
      <c r="X684" s="3" t="str">
        <f>VLOOKUP(C684,[1]Mapping!$A:$B,2,FALSE)</f>
        <v>JSHRAL INDEX</v>
      </c>
      <c r="Y684" s="3">
        <f t="shared" si="35"/>
        <v>1.06028508042995E-3</v>
      </c>
      <c r="Z684" s="3" t="e">
        <f>MATCH(Y684,[2]Sheet1!$P:$P,0)</f>
        <v>#N/A</v>
      </c>
    </row>
    <row r="685" spans="1:26" hidden="1" x14ac:dyDescent="0.35">
      <c r="A685">
        <v>25599969</v>
      </c>
      <c r="B685">
        <v>1000156</v>
      </c>
      <c r="C685" t="s">
        <v>978</v>
      </c>
      <c r="D685" t="s">
        <v>979</v>
      </c>
      <c r="E685" t="s">
        <v>321</v>
      </c>
      <c r="F685" t="s">
        <v>322</v>
      </c>
      <c r="G685">
        <v>1886</v>
      </c>
      <c r="H685" t="s">
        <v>494</v>
      </c>
      <c r="I685" t="s">
        <v>495</v>
      </c>
      <c r="J685" t="s">
        <v>25</v>
      </c>
      <c r="K685">
        <v>394687289</v>
      </c>
      <c r="L685">
        <v>336269520</v>
      </c>
      <c r="M685">
        <v>1775</v>
      </c>
      <c r="N685">
        <v>15.122817</v>
      </c>
      <c r="O685">
        <v>14.87574</v>
      </c>
      <c r="P685">
        <v>15.173937</v>
      </c>
      <c r="Q685">
        <v>15.122817</v>
      </c>
      <c r="R685" t="s">
        <v>26</v>
      </c>
      <c r="S685" t="s">
        <v>27</v>
      </c>
      <c r="T685" t="s">
        <v>1031</v>
      </c>
      <c r="V685" s="3">
        <f t="shared" si="33"/>
        <v>596878398000</v>
      </c>
      <c r="W685" s="3">
        <f t="shared" si="34"/>
        <v>735368398690895.25</v>
      </c>
      <c r="X685" s="3" t="str">
        <f>VLOOKUP(C685,[1]Mapping!$A:$B,2,FALSE)</f>
        <v>JSHRAL INDEX</v>
      </c>
      <c r="Y685" s="3">
        <f t="shared" si="35"/>
        <v>8.1167262430988942E-4</v>
      </c>
      <c r="Z685" s="3" t="e">
        <f>MATCH(Y685,[2]Sheet1!$P:$P,0)</f>
        <v>#N/A</v>
      </c>
    </row>
    <row r="686" spans="1:26" hidden="1" x14ac:dyDescent="0.35">
      <c r="A686">
        <v>25599970</v>
      </c>
      <c r="B686">
        <v>1000156</v>
      </c>
      <c r="C686" t="s">
        <v>978</v>
      </c>
      <c r="D686" t="s">
        <v>979</v>
      </c>
      <c r="E686" t="s">
        <v>321</v>
      </c>
      <c r="F686" t="s">
        <v>322</v>
      </c>
      <c r="G686">
        <v>1923</v>
      </c>
      <c r="H686" t="s">
        <v>365</v>
      </c>
      <c r="I686" t="s">
        <v>366</v>
      </c>
      <c r="J686" t="s">
        <v>25</v>
      </c>
      <c r="K686">
        <v>394687289</v>
      </c>
      <c r="L686">
        <v>236728479.27367201</v>
      </c>
      <c r="M686">
        <v>37105</v>
      </c>
      <c r="N686">
        <v>222.55113</v>
      </c>
      <c r="O686">
        <v>219.45622599999999</v>
      </c>
      <c r="P686">
        <v>223.066947</v>
      </c>
      <c r="Q686">
        <v>222.55113</v>
      </c>
      <c r="R686" t="s">
        <v>26</v>
      </c>
      <c r="S686" t="s">
        <v>27</v>
      </c>
      <c r="T686" t="s">
        <v>1032</v>
      </c>
      <c r="V686" s="3">
        <f t="shared" si="33"/>
        <v>8783810223449.5996</v>
      </c>
      <c r="W686" s="3">
        <f t="shared" si="34"/>
        <v>735368398690895.25</v>
      </c>
      <c r="X686" s="3" t="str">
        <f>VLOOKUP(C686,[1]Mapping!$A:$B,2,FALSE)</f>
        <v>JSHRAL INDEX</v>
      </c>
      <c r="Y686" s="3">
        <f t="shared" si="35"/>
        <v>1.1944775216186284E-2</v>
      </c>
      <c r="Z686" s="3" t="e">
        <f>MATCH(Y686,[2]Sheet1!$P:$P,0)</f>
        <v>#N/A</v>
      </c>
    </row>
    <row r="687" spans="1:26" hidden="1" x14ac:dyDescent="0.35">
      <c r="A687">
        <v>25599971</v>
      </c>
      <c r="B687">
        <v>1000156</v>
      </c>
      <c r="C687" t="s">
        <v>978</v>
      </c>
      <c r="D687" t="s">
        <v>979</v>
      </c>
      <c r="E687" t="s">
        <v>321</v>
      </c>
      <c r="F687" t="s">
        <v>322</v>
      </c>
      <c r="G687">
        <v>2064</v>
      </c>
      <c r="H687" t="s">
        <v>79</v>
      </c>
      <c r="I687" t="s">
        <v>80</v>
      </c>
      <c r="J687" t="s">
        <v>25</v>
      </c>
      <c r="K687">
        <v>394687289</v>
      </c>
      <c r="L687">
        <v>1358934860.61269</v>
      </c>
      <c r="M687">
        <v>1349</v>
      </c>
      <c r="N687">
        <v>46.446975999999999</v>
      </c>
      <c r="O687">
        <v>45.723931999999998</v>
      </c>
      <c r="P687">
        <v>46.550268000000003</v>
      </c>
      <c r="Q687">
        <v>46.446975999999999</v>
      </c>
      <c r="R687" t="s">
        <v>26</v>
      </c>
      <c r="S687" t="s">
        <v>27</v>
      </c>
      <c r="T687" t="s">
        <v>1033</v>
      </c>
      <c r="V687" s="3">
        <f t="shared" si="33"/>
        <v>1833203126966.5188</v>
      </c>
      <c r="W687" s="3">
        <f t="shared" si="34"/>
        <v>735368398690895.25</v>
      </c>
      <c r="X687" s="3" t="str">
        <f>VLOOKUP(C687,[1]Mapping!$A:$B,2,FALSE)</f>
        <v>JSHRAL INDEX</v>
      </c>
      <c r="Y687" s="3">
        <f t="shared" si="35"/>
        <v>2.4929044139372753E-3</v>
      </c>
      <c r="Z687" s="3" t="e">
        <f>MATCH(Y687,[2]Sheet1!$P:$P,0)</f>
        <v>#N/A</v>
      </c>
    </row>
    <row r="688" spans="1:26" hidden="1" x14ac:dyDescent="0.35">
      <c r="A688">
        <v>25599972</v>
      </c>
      <c r="B688">
        <v>1000156</v>
      </c>
      <c r="C688" t="s">
        <v>978</v>
      </c>
      <c r="D688" t="s">
        <v>979</v>
      </c>
      <c r="E688" t="s">
        <v>321</v>
      </c>
      <c r="F688" t="s">
        <v>322</v>
      </c>
      <c r="G688">
        <v>2198</v>
      </c>
      <c r="H688" t="s">
        <v>226</v>
      </c>
      <c r="I688" t="s">
        <v>227</v>
      </c>
      <c r="J688" t="s">
        <v>25</v>
      </c>
      <c r="K688">
        <v>394687289</v>
      </c>
      <c r="L688">
        <v>898671228.05975401</v>
      </c>
      <c r="M688">
        <v>4889</v>
      </c>
      <c r="N688">
        <v>111.31859900000001</v>
      </c>
      <c r="O688">
        <v>108.15368100000001</v>
      </c>
      <c r="P688">
        <v>111.31859900000001</v>
      </c>
      <c r="Q688">
        <v>111.31859900000001</v>
      </c>
      <c r="R688" t="s">
        <v>26</v>
      </c>
      <c r="S688" t="s">
        <v>27</v>
      </c>
      <c r="T688" t="s">
        <v>1034</v>
      </c>
      <c r="V688" s="3">
        <f t="shared" si="33"/>
        <v>4393603633984.1372</v>
      </c>
      <c r="W688" s="3">
        <f t="shared" si="34"/>
        <v>735368398690895.25</v>
      </c>
      <c r="X688" s="3" t="str">
        <f>VLOOKUP(C688,[1]Mapping!$A:$B,2,FALSE)</f>
        <v>JSHRAL INDEX</v>
      </c>
      <c r="Y688" s="3">
        <f t="shared" si="35"/>
        <v>5.9746973650290679E-3</v>
      </c>
      <c r="Z688" s="3" t="e">
        <f>MATCH(Y688,[2]Sheet1!$P:$P,0)</f>
        <v>#N/A</v>
      </c>
    </row>
    <row r="689" spans="1:26" hidden="1" x14ac:dyDescent="0.35">
      <c r="A689">
        <v>25599973</v>
      </c>
      <c r="B689">
        <v>1000156</v>
      </c>
      <c r="C689" t="s">
        <v>978</v>
      </c>
      <c r="D689" t="s">
        <v>979</v>
      </c>
      <c r="E689" t="s">
        <v>321</v>
      </c>
      <c r="F689" t="s">
        <v>322</v>
      </c>
      <c r="G689">
        <v>2218</v>
      </c>
      <c r="H689" t="s">
        <v>500</v>
      </c>
      <c r="I689" t="s">
        <v>501</v>
      </c>
      <c r="J689" t="s">
        <v>25</v>
      </c>
      <c r="K689">
        <v>394687289</v>
      </c>
      <c r="L689">
        <v>483042286.74239999</v>
      </c>
      <c r="M689">
        <v>3204</v>
      </c>
      <c r="N689">
        <v>39.212497999999997</v>
      </c>
      <c r="O689">
        <v>39.114589000000002</v>
      </c>
      <c r="P689">
        <v>39.506225000000001</v>
      </c>
      <c r="Q689">
        <v>39.212497999999997</v>
      </c>
      <c r="R689" t="s">
        <v>26</v>
      </c>
      <c r="S689" t="s">
        <v>27</v>
      </c>
      <c r="T689" t="s">
        <v>1035</v>
      </c>
      <c r="V689" s="3">
        <f t="shared" si="33"/>
        <v>1547667486722.6497</v>
      </c>
      <c r="W689" s="3">
        <f t="shared" si="34"/>
        <v>735368398690895.25</v>
      </c>
      <c r="X689" s="3" t="str">
        <f>VLOOKUP(C689,[1]Mapping!$A:$B,2,FALSE)</f>
        <v>JSHRAL INDEX</v>
      </c>
      <c r="Y689" s="3">
        <f t="shared" si="35"/>
        <v>2.1046151690469858E-3</v>
      </c>
      <c r="Z689" s="3" t="e">
        <f>MATCH(Y689,[2]Sheet1!$P:$P,0)</f>
        <v>#N/A</v>
      </c>
    </row>
    <row r="690" spans="1:26" hidden="1" x14ac:dyDescent="0.35">
      <c r="A690">
        <v>25599974</v>
      </c>
      <c r="B690">
        <v>1000156</v>
      </c>
      <c r="C690" t="s">
        <v>978</v>
      </c>
      <c r="D690" t="s">
        <v>979</v>
      </c>
      <c r="E690" t="s">
        <v>321</v>
      </c>
      <c r="F690" t="s">
        <v>322</v>
      </c>
      <c r="G690">
        <v>2320</v>
      </c>
      <c r="H690" t="s">
        <v>82</v>
      </c>
      <c r="I690" t="s">
        <v>83</v>
      </c>
      <c r="J690" t="s">
        <v>25</v>
      </c>
      <c r="K690">
        <v>394687289</v>
      </c>
      <c r="L690">
        <v>370870431.41751403</v>
      </c>
      <c r="M690">
        <v>7045</v>
      </c>
      <c r="N690">
        <v>66.198791999999997</v>
      </c>
      <c r="O690">
        <v>64.620169000000004</v>
      </c>
      <c r="P690">
        <v>66.273964000000007</v>
      </c>
      <c r="Q690">
        <v>66.198791999999997</v>
      </c>
      <c r="R690" t="s">
        <v>26</v>
      </c>
      <c r="S690" t="s">
        <v>27</v>
      </c>
      <c r="T690" t="s">
        <v>1036</v>
      </c>
      <c r="V690" s="3">
        <f t="shared" si="33"/>
        <v>2612782189336.3862</v>
      </c>
      <c r="W690" s="3">
        <f t="shared" si="34"/>
        <v>735368398690895.25</v>
      </c>
      <c r="X690" s="3" t="str">
        <f>VLOOKUP(C690,[1]Mapping!$A:$B,2,FALSE)</f>
        <v>JSHRAL INDEX</v>
      </c>
      <c r="Y690" s="3">
        <f t="shared" si="35"/>
        <v>3.5530248430414848E-3</v>
      </c>
      <c r="Z690" s="3" t="e">
        <f>MATCH(Y690,[2]Sheet1!$P:$P,0)</f>
        <v>#N/A</v>
      </c>
    </row>
    <row r="691" spans="1:26" hidden="1" x14ac:dyDescent="0.35">
      <c r="A691">
        <v>25599975</v>
      </c>
      <c r="B691">
        <v>1000156</v>
      </c>
      <c r="C691" t="s">
        <v>978</v>
      </c>
      <c r="D691" t="s">
        <v>979</v>
      </c>
      <c r="E691" t="s">
        <v>321</v>
      </c>
      <c r="F691" t="s">
        <v>322</v>
      </c>
      <c r="G691">
        <v>2496</v>
      </c>
      <c r="H691" t="s">
        <v>229</v>
      </c>
      <c r="I691" t="s">
        <v>230</v>
      </c>
      <c r="J691" t="s">
        <v>25</v>
      </c>
      <c r="K691">
        <v>394687289</v>
      </c>
      <c r="L691">
        <v>1751733177.4026</v>
      </c>
      <c r="M691">
        <v>8854</v>
      </c>
      <c r="N691">
        <v>392.965418</v>
      </c>
      <c r="O691">
        <v>381.29273799999999</v>
      </c>
      <c r="P691">
        <v>394.16375299999999</v>
      </c>
      <c r="Q691">
        <v>392.965418</v>
      </c>
      <c r="R691" t="s">
        <v>26</v>
      </c>
      <c r="S691" t="s">
        <v>27</v>
      </c>
      <c r="T691" t="s">
        <v>1037</v>
      </c>
      <c r="V691" s="3">
        <f t="shared" si="33"/>
        <v>15509845552722.621</v>
      </c>
      <c r="W691" s="3">
        <f t="shared" si="34"/>
        <v>735368398690895.25</v>
      </c>
      <c r="X691" s="3" t="str">
        <f>VLOOKUP(C691,[1]Mapping!$A:$B,2,FALSE)</f>
        <v>JSHRAL INDEX</v>
      </c>
      <c r="Y691" s="3">
        <f t="shared" si="35"/>
        <v>2.1091259265877196E-2</v>
      </c>
      <c r="Z691" s="3" t="e">
        <f>MATCH(Y691,[2]Sheet1!$P:$P,0)</f>
        <v>#N/A</v>
      </c>
    </row>
    <row r="692" spans="1:26" hidden="1" x14ac:dyDescent="0.35">
      <c r="A692">
        <v>25599976</v>
      </c>
      <c r="B692">
        <v>1000156</v>
      </c>
      <c r="C692" t="s">
        <v>978</v>
      </c>
      <c r="D692" t="s">
        <v>979</v>
      </c>
      <c r="E692" t="s">
        <v>321</v>
      </c>
      <c r="F692" t="s">
        <v>322</v>
      </c>
      <c r="G692">
        <v>2820</v>
      </c>
      <c r="H692" t="s">
        <v>257</v>
      </c>
      <c r="I692" t="s">
        <v>258</v>
      </c>
      <c r="J692" t="s">
        <v>25</v>
      </c>
      <c r="K692">
        <v>394687289</v>
      </c>
      <c r="L692">
        <v>536504032.80082703</v>
      </c>
      <c r="M692">
        <v>21838</v>
      </c>
      <c r="N692">
        <v>296.84703200000001</v>
      </c>
      <c r="O692">
        <v>290.79808400000002</v>
      </c>
      <c r="P692">
        <v>298.13838099999998</v>
      </c>
      <c r="Q692">
        <v>296.84703200000001</v>
      </c>
      <c r="R692" t="s">
        <v>26</v>
      </c>
      <c r="S692" t="s">
        <v>27</v>
      </c>
      <c r="T692" t="s">
        <v>1038</v>
      </c>
      <c r="V692" s="3">
        <f t="shared" si="33"/>
        <v>11716175068304.461</v>
      </c>
      <c r="W692" s="3">
        <f t="shared" si="34"/>
        <v>735368398690895.25</v>
      </c>
      <c r="X692" s="3" t="str">
        <f>VLOOKUP(C692,[1]Mapping!$A:$B,2,FALSE)</f>
        <v>JSHRAL INDEX</v>
      </c>
      <c r="Y692" s="3">
        <f t="shared" si="35"/>
        <v>1.5932388567637155E-2</v>
      </c>
      <c r="Z692" s="3" t="e">
        <f>MATCH(Y692,[2]Sheet1!$P:$P,0)</f>
        <v>#N/A</v>
      </c>
    </row>
    <row r="693" spans="1:26" hidden="1" x14ac:dyDescent="0.35">
      <c r="A693">
        <v>25599977</v>
      </c>
      <c r="B693">
        <v>1000156</v>
      </c>
      <c r="C693" t="s">
        <v>978</v>
      </c>
      <c r="D693" t="s">
        <v>979</v>
      </c>
      <c r="E693" t="s">
        <v>321</v>
      </c>
      <c r="F693" t="s">
        <v>322</v>
      </c>
      <c r="G693">
        <v>2896</v>
      </c>
      <c r="H693" t="s">
        <v>85</v>
      </c>
      <c r="I693" t="s">
        <v>86</v>
      </c>
      <c r="J693" t="s">
        <v>25</v>
      </c>
      <c r="K693">
        <v>394687289</v>
      </c>
      <c r="L693">
        <v>6871619548.0548296</v>
      </c>
      <c r="M693">
        <v>480</v>
      </c>
      <c r="N693">
        <v>83.569383999999999</v>
      </c>
      <c r="O693">
        <v>82.350663999999995</v>
      </c>
      <c r="P693">
        <v>84.265795999999995</v>
      </c>
      <c r="Q693">
        <v>83.569383999999999</v>
      </c>
      <c r="R693" t="s">
        <v>26</v>
      </c>
      <c r="S693" t="s">
        <v>27</v>
      </c>
      <c r="T693" t="s">
        <v>1039</v>
      </c>
      <c r="V693" s="3">
        <f t="shared" si="33"/>
        <v>3298377383066.3184</v>
      </c>
      <c r="W693" s="3">
        <f t="shared" si="34"/>
        <v>735368398690895.25</v>
      </c>
      <c r="X693" s="3" t="str">
        <f>VLOOKUP(C693,[1]Mapping!$A:$B,2,FALSE)</f>
        <v>JSHRAL INDEX</v>
      </c>
      <c r="Y693" s="3">
        <f t="shared" si="35"/>
        <v>4.4853401219553338E-3</v>
      </c>
      <c r="Z693" s="3" t="e">
        <f>MATCH(Y693,[2]Sheet1!$P:$P,0)</f>
        <v>#N/A</v>
      </c>
    </row>
    <row r="694" spans="1:26" hidden="1" x14ac:dyDescent="0.35">
      <c r="A694">
        <v>25599978</v>
      </c>
      <c r="B694">
        <v>1000156</v>
      </c>
      <c r="C694" t="s">
        <v>978</v>
      </c>
      <c r="D694" t="s">
        <v>979</v>
      </c>
      <c r="E694" t="s">
        <v>321</v>
      </c>
      <c r="F694" t="s">
        <v>322</v>
      </c>
      <c r="G694">
        <v>3167</v>
      </c>
      <c r="H694" t="s">
        <v>56</v>
      </c>
      <c r="I694" t="s">
        <v>57</v>
      </c>
      <c r="J694" t="s">
        <v>25</v>
      </c>
      <c r="K694">
        <v>394687289</v>
      </c>
      <c r="L694">
        <v>497873600.54341799</v>
      </c>
      <c r="M694">
        <v>17350</v>
      </c>
      <c r="N694">
        <v>218.85951700000001</v>
      </c>
      <c r="O694">
        <v>213.309189</v>
      </c>
      <c r="P694">
        <v>219.06134700000001</v>
      </c>
      <c r="Q694">
        <v>218.85951700000001</v>
      </c>
      <c r="R694" t="s">
        <v>26</v>
      </c>
      <c r="S694" t="s">
        <v>27</v>
      </c>
      <c r="T694" t="s">
        <v>1040</v>
      </c>
      <c r="V694" s="3">
        <f t="shared" si="33"/>
        <v>8638106969428.3018</v>
      </c>
      <c r="W694" s="3">
        <f t="shared" si="34"/>
        <v>735368398690895.25</v>
      </c>
      <c r="X694" s="3" t="str">
        <f>VLOOKUP(C694,[1]Mapping!$A:$B,2,FALSE)</f>
        <v>JSHRAL INDEX</v>
      </c>
      <c r="Y694" s="3">
        <f t="shared" si="35"/>
        <v>1.1746638806897173E-2</v>
      </c>
      <c r="Z694" s="3" t="e">
        <f>MATCH(Y694,[2]Sheet1!$P:$P,0)</f>
        <v>#N/A</v>
      </c>
    </row>
    <row r="695" spans="1:26" hidden="1" x14ac:dyDescent="0.35">
      <c r="A695">
        <v>25599979</v>
      </c>
      <c r="B695">
        <v>1000156</v>
      </c>
      <c r="C695" t="s">
        <v>978</v>
      </c>
      <c r="D695" t="s">
        <v>979</v>
      </c>
      <c r="E695" t="s">
        <v>321</v>
      </c>
      <c r="F695" t="s">
        <v>322</v>
      </c>
      <c r="G695">
        <v>3440</v>
      </c>
      <c r="H695" t="s">
        <v>508</v>
      </c>
      <c r="I695" t="s">
        <v>509</v>
      </c>
      <c r="J695" t="s">
        <v>25</v>
      </c>
      <c r="K695">
        <v>394687289</v>
      </c>
      <c r="L695">
        <v>38269464.726000004</v>
      </c>
      <c r="M695">
        <v>17407</v>
      </c>
      <c r="N695">
        <v>16.878084999999999</v>
      </c>
      <c r="O695">
        <v>16.866448999999999</v>
      </c>
      <c r="P695">
        <v>17.063281</v>
      </c>
      <c r="Q695">
        <v>16.878084999999999</v>
      </c>
      <c r="R695" t="s">
        <v>26</v>
      </c>
      <c r="S695" t="s">
        <v>27</v>
      </c>
      <c r="T695" t="s">
        <v>1041</v>
      </c>
      <c r="V695" s="3">
        <f t="shared" si="33"/>
        <v>666156572485.48206</v>
      </c>
      <c r="W695" s="3">
        <f t="shared" si="34"/>
        <v>735368398690895.25</v>
      </c>
      <c r="X695" s="3" t="str">
        <f>VLOOKUP(C695,[1]Mapping!$A:$B,2,FALSE)</f>
        <v>JSHRAL INDEX</v>
      </c>
      <c r="Y695" s="3">
        <f t="shared" si="35"/>
        <v>9.0588142442804955E-4</v>
      </c>
      <c r="Z695" s="3" t="e">
        <f>MATCH(Y695,[2]Sheet1!$P:$P,0)</f>
        <v>#N/A</v>
      </c>
    </row>
    <row r="696" spans="1:26" hidden="1" x14ac:dyDescent="0.35">
      <c r="A696">
        <v>25599980</v>
      </c>
      <c r="B696">
        <v>1000156</v>
      </c>
      <c r="C696" t="s">
        <v>978</v>
      </c>
      <c r="D696" t="s">
        <v>979</v>
      </c>
      <c r="E696" t="s">
        <v>321</v>
      </c>
      <c r="F696" t="s">
        <v>322</v>
      </c>
      <c r="G696">
        <v>3841</v>
      </c>
      <c r="H696" t="s">
        <v>88</v>
      </c>
      <c r="I696" t="s">
        <v>89</v>
      </c>
      <c r="J696" t="s">
        <v>25</v>
      </c>
      <c r="K696">
        <v>394687289</v>
      </c>
      <c r="L696">
        <v>240945412.88521999</v>
      </c>
      <c r="M696">
        <v>17271</v>
      </c>
      <c r="N696">
        <v>105.43456399999999</v>
      </c>
      <c r="O696">
        <v>104.622636</v>
      </c>
      <c r="P696">
        <v>106.15492</v>
      </c>
      <c r="Q696">
        <v>105.43456399999999</v>
      </c>
      <c r="R696" t="s">
        <v>26</v>
      </c>
      <c r="S696" t="s">
        <v>27</v>
      </c>
      <c r="T696" t="s">
        <v>1042</v>
      </c>
      <c r="V696" s="3">
        <f t="shared" si="33"/>
        <v>4161368225940.6343</v>
      </c>
      <c r="W696" s="3">
        <f t="shared" si="34"/>
        <v>735368398690895.25</v>
      </c>
      <c r="X696" s="3" t="str">
        <f>VLOOKUP(C696,[1]Mapping!$A:$B,2,FALSE)</f>
        <v>JSHRAL INDEX</v>
      </c>
      <c r="Y696" s="3">
        <f t="shared" si="35"/>
        <v>5.6588891137404227E-3</v>
      </c>
      <c r="Z696" s="3" t="e">
        <f>MATCH(Y696,[2]Sheet1!$P:$P,0)</f>
        <v>#N/A</v>
      </c>
    </row>
    <row r="697" spans="1:26" hidden="1" x14ac:dyDescent="0.35">
      <c r="A697">
        <v>25599981</v>
      </c>
      <c r="B697">
        <v>1000156</v>
      </c>
      <c r="C697" t="s">
        <v>978</v>
      </c>
      <c r="D697" t="s">
        <v>979</v>
      </c>
      <c r="E697" t="s">
        <v>321</v>
      </c>
      <c r="F697" t="s">
        <v>322</v>
      </c>
      <c r="G697">
        <v>3983</v>
      </c>
      <c r="H697" t="s">
        <v>372</v>
      </c>
      <c r="I697" t="s">
        <v>373</v>
      </c>
      <c r="J697" t="s">
        <v>25</v>
      </c>
      <c r="K697">
        <v>394687289</v>
      </c>
      <c r="L697">
        <v>85921082.010266006</v>
      </c>
      <c r="M697">
        <v>349396</v>
      </c>
      <c r="N697">
        <v>760.61437000000001</v>
      </c>
      <c r="O697">
        <v>741.49647600000003</v>
      </c>
      <c r="P697">
        <v>762.32326799999998</v>
      </c>
      <c r="Q697">
        <v>760.61437000000001</v>
      </c>
      <c r="R697" t="s">
        <v>26</v>
      </c>
      <c r="S697" t="s">
        <v>27</v>
      </c>
      <c r="T697" t="s">
        <v>1043</v>
      </c>
      <c r="V697" s="3">
        <f t="shared" si="33"/>
        <v>30020482370058.902</v>
      </c>
      <c r="W697" s="3">
        <f t="shared" si="34"/>
        <v>735368398690895.25</v>
      </c>
      <c r="X697" s="3" t="str">
        <f>VLOOKUP(C697,[1]Mapping!$A:$B,2,FALSE)</f>
        <v>JSHRAL INDEX</v>
      </c>
      <c r="Y697" s="3">
        <f t="shared" si="35"/>
        <v>4.0823731919268552E-2</v>
      </c>
      <c r="Z697" s="3" t="e">
        <f>MATCH(Y697,[2]Sheet1!$P:$P,0)</f>
        <v>#N/A</v>
      </c>
    </row>
    <row r="698" spans="1:26" hidden="1" x14ac:dyDescent="0.35">
      <c r="A698">
        <v>25599982</v>
      </c>
      <c r="B698">
        <v>1000156</v>
      </c>
      <c r="C698" t="s">
        <v>978</v>
      </c>
      <c r="D698" t="s">
        <v>979</v>
      </c>
      <c r="E698" t="s">
        <v>321</v>
      </c>
      <c r="F698" t="s">
        <v>322</v>
      </c>
      <c r="G698">
        <v>4430</v>
      </c>
      <c r="H698" t="s">
        <v>42</v>
      </c>
      <c r="I698" t="s">
        <v>43</v>
      </c>
      <c r="J698" t="s">
        <v>25</v>
      </c>
      <c r="K698">
        <v>394687289</v>
      </c>
      <c r="L698">
        <v>365854759.27723801</v>
      </c>
      <c r="M698">
        <v>13302</v>
      </c>
      <c r="N698">
        <v>123.302678</v>
      </c>
      <c r="O698">
        <v>121.680519</v>
      </c>
      <c r="P698">
        <v>123.933003</v>
      </c>
      <c r="Q698">
        <v>123.302678</v>
      </c>
      <c r="R698" t="s">
        <v>26</v>
      </c>
      <c r="S698" t="s">
        <v>27</v>
      </c>
      <c r="T698" t="s">
        <v>1044</v>
      </c>
      <c r="V698" s="3">
        <f t="shared" si="33"/>
        <v>4866600007905.8203</v>
      </c>
      <c r="W698" s="3">
        <f t="shared" si="34"/>
        <v>735368398690895.25</v>
      </c>
      <c r="X698" s="3" t="str">
        <f>VLOOKUP(C698,[1]Mapping!$A:$B,2,FALSE)</f>
        <v>JSHRAL INDEX</v>
      </c>
      <c r="Y698" s="3">
        <f t="shared" si="35"/>
        <v>6.6179074550515825E-3</v>
      </c>
      <c r="Z698" s="3" t="e">
        <f>MATCH(Y698,[2]Sheet1!$P:$P,0)</f>
        <v>#N/A</v>
      </c>
    </row>
    <row r="699" spans="1:26" hidden="1" x14ac:dyDescent="0.35">
      <c r="A699">
        <v>25599983</v>
      </c>
      <c r="B699">
        <v>1000156</v>
      </c>
      <c r="C699" t="s">
        <v>978</v>
      </c>
      <c r="D699" t="s">
        <v>979</v>
      </c>
      <c r="E699" t="s">
        <v>321</v>
      </c>
      <c r="F699" t="s">
        <v>322</v>
      </c>
      <c r="G699">
        <v>4730</v>
      </c>
      <c r="H699" t="s">
        <v>91</v>
      </c>
      <c r="I699" t="s">
        <v>92</v>
      </c>
      <c r="J699" t="s">
        <v>25</v>
      </c>
      <c r="K699">
        <v>394687289</v>
      </c>
      <c r="L699">
        <v>290739491.92180002</v>
      </c>
      <c r="M699">
        <v>6223</v>
      </c>
      <c r="N699">
        <v>45.840640999999998</v>
      </c>
      <c r="O699">
        <v>45.634383999999997</v>
      </c>
      <c r="P699">
        <v>46.614105000000002</v>
      </c>
      <c r="Q699">
        <v>45.840640999999998</v>
      </c>
      <c r="R699" t="s">
        <v>26</v>
      </c>
      <c r="S699" t="s">
        <v>27</v>
      </c>
      <c r="T699" t="s">
        <v>1045</v>
      </c>
      <c r="V699" s="3">
        <f t="shared" si="33"/>
        <v>1809271858229.3616</v>
      </c>
      <c r="W699" s="3">
        <f t="shared" si="34"/>
        <v>735368398690895.25</v>
      </c>
      <c r="X699" s="3" t="str">
        <f>VLOOKUP(C699,[1]Mapping!$A:$B,2,FALSE)</f>
        <v>JSHRAL INDEX</v>
      </c>
      <c r="Y699" s="3">
        <f t="shared" si="35"/>
        <v>2.4603611760448669E-3</v>
      </c>
      <c r="Z699" s="3" t="e">
        <f>MATCH(Y699,[2]Sheet1!$P:$P,0)</f>
        <v>#N/A</v>
      </c>
    </row>
    <row r="700" spans="1:26" hidden="1" x14ac:dyDescent="0.35">
      <c r="A700">
        <v>25599984</v>
      </c>
      <c r="B700">
        <v>1000156</v>
      </c>
      <c r="C700" t="s">
        <v>978</v>
      </c>
      <c r="D700" t="s">
        <v>979</v>
      </c>
      <c r="E700" t="s">
        <v>321</v>
      </c>
      <c r="F700" t="s">
        <v>322</v>
      </c>
      <c r="G700">
        <v>4853</v>
      </c>
      <c r="H700" t="s">
        <v>515</v>
      </c>
      <c r="I700" t="s">
        <v>516</v>
      </c>
      <c r="J700" t="s">
        <v>25</v>
      </c>
      <c r="K700">
        <v>394687289</v>
      </c>
      <c r="L700">
        <v>275254130.10389</v>
      </c>
      <c r="M700">
        <v>5651</v>
      </c>
      <c r="N700">
        <v>39.409961000000003</v>
      </c>
      <c r="O700">
        <v>39.124028000000003</v>
      </c>
      <c r="P700">
        <v>39.953932000000002</v>
      </c>
      <c r="Q700">
        <v>39.409961000000003</v>
      </c>
      <c r="R700" t="s">
        <v>26</v>
      </c>
      <c r="S700" t="s">
        <v>27</v>
      </c>
      <c r="T700" t="s">
        <v>1046</v>
      </c>
      <c r="V700" s="3">
        <f t="shared" si="33"/>
        <v>1555461089217.0825</v>
      </c>
      <c r="W700" s="3">
        <f t="shared" si="34"/>
        <v>735368398690895.25</v>
      </c>
      <c r="X700" s="3" t="str">
        <f>VLOOKUP(C700,[1]Mapping!$A:$B,2,FALSE)</f>
        <v>JSHRAL INDEX</v>
      </c>
      <c r="Y700" s="3">
        <f t="shared" si="35"/>
        <v>2.1152133977828235E-3</v>
      </c>
      <c r="Z700" s="3" t="e">
        <f>MATCH(Y700,[2]Sheet1!$P:$P,0)</f>
        <v>#N/A</v>
      </c>
    </row>
    <row r="701" spans="1:26" hidden="1" x14ac:dyDescent="0.35">
      <c r="A701">
        <v>25599985</v>
      </c>
      <c r="B701">
        <v>1000156</v>
      </c>
      <c r="C701" t="s">
        <v>978</v>
      </c>
      <c r="D701" t="s">
        <v>979</v>
      </c>
      <c r="E701" t="s">
        <v>321</v>
      </c>
      <c r="F701" t="s">
        <v>322</v>
      </c>
      <c r="G701">
        <v>5098</v>
      </c>
      <c r="H701" t="s">
        <v>518</v>
      </c>
      <c r="I701" t="s">
        <v>519</v>
      </c>
      <c r="J701" t="s">
        <v>25</v>
      </c>
      <c r="K701">
        <v>394687289</v>
      </c>
      <c r="L701">
        <v>281163586.55667299</v>
      </c>
      <c r="M701">
        <v>4227</v>
      </c>
      <c r="N701">
        <v>30.111901</v>
      </c>
      <c r="O701">
        <v>29.648859999999999</v>
      </c>
      <c r="P701">
        <v>30.482334000000002</v>
      </c>
      <c r="Q701">
        <v>30.111901</v>
      </c>
      <c r="R701" t="s">
        <v>26</v>
      </c>
      <c r="S701" t="s">
        <v>27</v>
      </c>
      <c r="T701" t="s">
        <v>1047</v>
      </c>
      <c r="V701" s="3">
        <f t="shared" si="33"/>
        <v>1188478480375.0566</v>
      </c>
      <c r="W701" s="3">
        <f t="shared" si="34"/>
        <v>735368398690895.25</v>
      </c>
      <c r="X701" s="3" t="str">
        <f>VLOOKUP(C701,[1]Mapping!$A:$B,2,FALSE)</f>
        <v>JSHRAL INDEX</v>
      </c>
      <c r="Y701" s="3">
        <f t="shared" si="35"/>
        <v>1.6161674644855411E-3</v>
      </c>
      <c r="Z701" s="3" t="e">
        <f>MATCH(Y701,[2]Sheet1!$P:$P,0)</f>
        <v>#N/A</v>
      </c>
    </row>
    <row r="702" spans="1:26" hidden="1" x14ac:dyDescent="0.35">
      <c r="A702">
        <v>25599986</v>
      </c>
      <c r="B702">
        <v>1000156</v>
      </c>
      <c r="C702" t="s">
        <v>978</v>
      </c>
      <c r="D702" t="s">
        <v>979</v>
      </c>
      <c r="E702" t="s">
        <v>321</v>
      </c>
      <c r="F702" t="s">
        <v>322</v>
      </c>
      <c r="G702">
        <v>5433</v>
      </c>
      <c r="H702" t="s">
        <v>521</v>
      </c>
      <c r="I702" t="s">
        <v>522</v>
      </c>
      <c r="J702" t="s">
        <v>25</v>
      </c>
      <c r="K702">
        <v>394687289</v>
      </c>
      <c r="L702">
        <v>198395243.458992</v>
      </c>
      <c r="M702">
        <v>1145</v>
      </c>
      <c r="N702">
        <v>5.7555069999999997</v>
      </c>
      <c r="O702">
        <v>5.5443879999999996</v>
      </c>
      <c r="P702">
        <v>5.7555069999999997</v>
      </c>
      <c r="Q702">
        <v>5.7555069999999997</v>
      </c>
      <c r="R702" t="s">
        <v>26</v>
      </c>
      <c r="S702" t="s">
        <v>27</v>
      </c>
      <c r="T702" t="s">
        <v>1048</v>
      </c>
      <c r="V702" s="3">
        <f t="shared" si="33"/>
        <v>227162553760.54584</v>
      </c>
      <c r="W702" s="3">
        <f t="shared" si="34"/>
        <v>735368398690895.25</v>
      </c>
      <c r="X702" s="3" t="str">
        <f>VLOOKUP(C702,[1]Mapping!$A:$B,2,FALSE)</f>
        <v>JSHRAL INDEX</v>
      </c>
      <c r="Y702" s="3">
        <f t="shared" si="35"/>
        <v>3.0890986635398151E-4</v>
      </c>
      <c r="Z702" s="3" t="e">
        <f>MATCH(Y702,[2]Sheet1!$P:$P,0)</f>
        <v>#N/A</v>
      </c>
    </row>
    <row r="703" spans="1:26" hidden="1" x14ac:dyDescent="0.35">
      <c r="A703">
        <v>25599987</v>
      </c>
      <c r="B703">
        <v>1000156</v>
      </c>
      <c r="C703" t="s">
        <v>978</v>
      </c>
      <c r="D703" t="s">
        <v>979</v>
      </c>
      <c r="E703" t="s">
        <v>321</v>
      </c>
      <c r="F703" t="s">
        <v>322</v>
      </c>
      <c r="G703">
        <v>5990</v>
      </c>
      <c r="H703" t="s">
        <v>94</v>
      </c>
      <c r="I703" t="s">
        <v>95</v>
      </c>
      <c r="J703" t="s">
        <v>25</v>
      </c>
      <c r="K703">
        <v>394687289</v>
      </c>
      <c r="L703">
        <v>1214150638.3303101</v>
      </c>
      <c r="M703">
        <v>1952</v>
      </c>
      <c r="N703">
        <v>60.048096000000001</v>
      </c>
      <c r="O703">
        <v>59.371324999999999</v>
      </c>
      <c r="P703">
        <v>61.278590000000001</v>
      </c>
      <c r="Q703">
        <v>60.048096000000001</v>
      </c>
      <c r="R703" t="s">
        <v>26</v>
      </c>
      <c r="S703" t="s">
        <v>27</v>
      </c>
      <c r="T703" t="s">
        <v>1049</v>
      </c>
      <c r="V703" s="3">
        <f t="shared" si="33"/>
        <v>2370022046020.7651</v>
      </c>
      <c r="W703" s="3">
        <f t="shared" si="34"/>
        <v>735368398690895.25</v>
      </c>
      <c r="X703" s="3" t="str">
        <f>VLOOKUP(C703,[1]Mapping!$A:$B,2,FALSE)</f>
        <v>JSHRAL INDEX</v>
      </c>
      <c r="Y703" s="3">
        <f t="shared" si="35"/>
        <v>3.2229043976323766E-3</v>
      </c>
      <c r="Z703" s="3" t="e">
        <f>MATCH(Y703,[2]Sheet1!$P:$P,0)</f>
        <v>#N/A</v>
      </c>
    </row>
    <row r="704" spans="1:26" hidden="1" x14ac:dyDescent="0.35">
      <c r="A704">
        <v>25599988</v>
      </c>
      <c r="B704">
        <v>1000156</v>
      </c>
      <c r="C704" t="s">
        <v>978</v>
      </c>
      <c r="D704" t="s">
        <v>979</v>
      </c>
      <c r="E704" t="s">
        <v>321</v>
      </c>
      <c r="F704" t="s">
        <v>322</v>
      </c>
      <c r="G704">
        <v>6199</v>
      </c>
      <c r="H704" t="s">
        <v>97</v>
      </c>
      <c r="I704" t="s">
        <v>98</v>
      </c>
      <c r="J704" t="s">
        <v>25</v>
      </c>
      <c r="K704">
        <v>394687289</v>
      </c>
      <c r="L704">
        <v>192327704.04177001</v>
      </c>
      <c r="M704">
        <v>10949</v>
      </c>
      <c r="N704">
        <v>53.353529999999999</v>
      </c>
      <c r="O704">
        <v>53.041663999999997</v>
      </c>
      <c r="P704">
        <v>53.806711</v>
      </c>
      <c r="Q704">
        <v>53.353529999999999</v>
      </c>
      <c r="R704" t="s">
        <v>26</v>
      </c>
      <c r="S704" t="s">
        <v>27</v>
      </c>
      <c r="T704" t="s">
        <v>1050</v>
      </c>
      <c r="V704" s="3">
        <f t="shared" si="33"/>
        <v>2105796031553.3398</v>
      </c>
      <c r="W704" s="3">
        <f t="shared" si="34"/>
        <v>735368398690895.25</v>
      </c>
      <c r="X704" s="3" t="str">
        <f>VLOOKUP(C704,[1]Mapping!$A:$B,2,FALSE)</f>
        <v>JSHRAL INDEX</v>
      </c>
      <c r="Y704" s="3">
        <f t="shared" si="35"/>
        <v>2.8635933163596414E-3</v>
      </c>
      <c r="Z704" s="3" t="e">
        <f>MATCH(Y704,[2]Sheet1!$P:$P,0)</f>
        <v>#N/A</v>
      </c>
    </row>
    <row r="705" spans="1:26" hidden="1" x14ac:dyDescent="0.35">
      <c r="A705">
        <v>25599989</v>
      </c>
      <c r="B705">
        <v>1000156</v>
      </c>
      <c r="C705" t="s">
        <v>978</v>
      </c>
      <c r="D705" t="s">
        <v>979</v>
      </c>
      <c r="E705" t="s">
        <v>321</v>
      </c>
      <c r="F705" t="s">
        <v>322</v>
      </c>
      <c r="G705">
        <v>8290</v>
      </c>
      <c r="H705" t="s">
        <v>526</v>
      </c>
      <c r="I705" t="s">
        <v>527</v>
      </c>
      <c r="J705" t="s">
        <v>25</v>
      </c>
      <c r="K705">
        <v>394687289</v>
      </c>
      <c r="L705">
        <v>81357580.602883995</v>
      </c>
      <c r="M705">
        <v>13504</v>
      </c>
      <c r="N705">
        <v>27.836030999999998</v>
      </c>
      <c r="O705">
        <v>27.613408</v>
      </c>
      <c r="P705">
        <v>28.031856000000001</v>
      </c>
      <c r="Q705">
        <v>27.836030999999998</v>
      </c>
      <c r="R705" t="s">
        <v>26</v>
      </c>
      <c r="S705" t="s">
        <v>27</v>
      </c>
      <c r="T705" t="s">
        <v>1051</v>
      </c>
      <c r="V705" s="3">
        <f t="shared" si="33"/>
        <v>1098652768461.3455</v>
      </c>
      <c r="W705" s="3">
        <f t="shared" si="34"/>
        <v>735368398690895.25</v>
      </c>
      <c r="X705" s="3" t="str">
        <f>VLOOKUP(C705,[1]Mapping!$A:$B,2,FALSE)</f>
        <v>JSHRAL INDEX</v>
      </c>
      <c r="Y705" s="3">
        <f t="shared" si="35"/>
        <v>1.4940168362104899E-3</v>
      </c>
      <c r="Z705" s="3" t="e">
        <f>MATCH(Y705,[2]Sheet1!$P:$P,0)</f>
        <v>#N/A</v>
      </c>
    </row>
    <row r="706" spans="1:26" hidden="1" x14ac:dyDescent="0.35">
      <c r="A706">
        <v>25599990</v>
      </c>
      <c r="B706">
        <v>1000156</v>
      </c>
      <c r="C706" t="s">
        <v>978</v>
      </c>
      <c r="D706" t="s">
        <v>979</v>
      </c>
      <c r="E706" t="s">
        <v>321</v>
      </c>
      <c r="F706" t="s">
        <v>322</v>
      </c>
      <c r="G706">
        <v>8847</v>
      </c>
      <c r="H706" t="s">
        <v>276</v>
      </c>
      <c r="I706" t="s">
        <v>277</v>
      </c>
      <c r="J706" t="s">
        <v>25</v>
      </c>
      <c r="K706">
        <v>394687289</v>
      </c>
      <c r="L706">
        <v>54078235.034599997</v>
      </c>
      <c r="M706">
        <v>29602</v>
      </c>
      <c r="N706">
        <v>40.559297000000001</v>
      </c>
      <c r="O706">
        <v>40.315409000000002</v>
      </c>
      <c r="P706">
        <v>41.008707000000001</v>
      </c>
      <c r="Q706">
        <v>40.559297000000001</v>
      </c>
      <c r="R706" t="s">
        <v>26</v>
      </c>
      <c r="S706" t="s">
        <v>27</v>
      </c>
      <c r="T706" t="s">
        <v>1052</v>
      </c>
      <c r="V706" s="3">
        <f t="shared" si="33"/>
        <v>1600823913494.229</v>
      </c>
      <c r="W706" s="3">
        <f t="shared" si="34"/>
        <v>735368398690895.25</v>
      </c>
      <c r="X706" s="3" t="str">
        <f>VLOOKUP(C706,[1]Mapping!$A:$B,2,FALSE)</f>
        <v>JSHRAL INDEX</v>
      </c>
      <c r="Y706" s="3">
        <f t="shared" si="35"/>
        <v>2.1769006070209433E-3</v>
      </c>
      <c r="Z706" s="3" t="e">
        <f>MATCH(Y706,[2]Sheet1!$P:$P,0)</f>
        <v>#N/A</v>
      </c>
    </row>
    <row r="707" spans="1:26" hidden="1" x14ac:dyDescent="0.35">
      <c r="A707">
        <v>25599991</v>
      </c>
      <c r="B707">
        <v>1000156</v>
      </c>
      <c r="C707" t="s">
        <v>978</v>
      </c>
      <c r="D707" t="s">
        <v>979</v>
      </c>
      <c r="E707" t="s">
        <v>321</v>
      </c>
      <c r="F707" t="s">
        <v>322</v>
      </c>
      <c r="G707">
        <v>8944</v>
      </c>
      <c r="H707" t="s">
        <v>530</v>
      </c>
      <c r="I707" t="s">
        <v>531</v>
      </c>
      <c r="J707" t="s">
        <v>25</v>
      </c>
      <c r="K707">
        <v>394687289</v>
      </c>
      <c r="L707">
        <v>123809907.87545601</v>
      </c>
      <c r="M707">
        <v>4470</v>
      </c>
      <c r="N707">
        <v>14.021993999999999</v>
      </c>
      <c r="O707">
        <v>13.959255000000001</v>
      </c>
      <c r="P707">
        <v>14.404697000000001</v>
      </c>
      <c r="Q707">
        <v>14.021993999999999</v>
      </c>
      <c r="R707" t="s">
        <v>26</v>
      </c>
      <c r="S707" t="s">
        <v>27</v>
      </c>
      <c r="T707" t="s">
        <v>1053</v>
      </c>
      <c r="V707" s="3">
        <f t="shared" si="33"/>
        <v>553430288203.28833</v>
      </c>
      <c r="W707" s="3">
        <f t="shared" si="34"/>
        <v>735368398690895.25</v>
      </c>
      <c r="X707" s="3" t="str">
        <f>VLOOKUP(C707,[1]Mapping!$A:$B,2,FALSE)</f>
        <v>JSHRAL INDEX</v>
      </c>
      <c r="Y707" s="3">
        <f t="shared" si="35"/>
        <v>7.5258916372869218E-4</v>
      </c>
      <c r="Z707" s="3" t="e">
        <f>MATCH(Y707,[2]Sheet1!$P:$P,0)</f>
        <v>#N/A</v>
      </c>
    </row>
    <row r="708" spans="1:26" hidden="1" x14ac:dyDescent="0.35">
      <c r="A708">
        <v>25599992</v>
      </c>
      <c r="B708">
        <v>1000156</v>
      </c>
      <c r="C708" t="s">
        <v>978</v>
      </c>
      <c r="D708" t="s">
        <v>979</v>
      </c>
      <c r="E708" t="s">
        <v>321</v>
      </c>
      <c r="F708" t="s">
        <v>322</v>
      </c>
      <c r="G708">
        <v>9596</v>
      </c>
      <c r="H708" t="s">
        <v>533</v>
      </c>
      <c r="I708" t="s">
        <v>534</v>
      </c>
      <c r="J708" t="s">
        <v>25</v>
      </c>
      <c r="K708">
        <v>394687289</v>
      </c>
      <c r="L708">
        <v>177514351.41102001</v>
      </c>
      <c r="M708">
        <v>4830</v>
      </c>
      <c r="N708">
        <v>21.723382999999998</v>
      </c>
      <c r="O708">
        <v>21.341087000000002</v>
      </c>
      <c r="P708">
        <v>21.831325</v>
      </c>
      <c r="Q708">
        <v>21.723382999999998</v>
      </c>
      <c r="R708" t="s">
        <v>26</v>
      </c>
      <c r="S708" t="s">
        <v>27</v>
      </c>
      <c r="T708" t="s">
        <v>1054</v>
      </c>
      <c r="V708" s="3">
        <f t="shared" si="33"/>
        <v>857394317315.22668</v>
      </c>
      <c r="W708" s="3">
        <f t="shared" si="34"/>
        <v>735368398690895.25</v>
      </c>
      <c r="X708" s="3" t="str">
        <f>VLOOKUP(C708,[1]Mapping!$A:$B,2,FALSE)</f>
        <v>JSHRAL INDEX</v>
      </c>
      <c r="Y708" s="3">
        <f t="shared" si="35"/>
        <v>1.1659384858549297E-3</v>
      </c>
      <c r="Z708" s="3" t="e">
        <f>MATCH(Y708,[2]Sheet1!$P:$P,0)</f>
        <v>#N/A</v>
      </c>
    </row>
    <row r="709" spans="1:26" hidden="1" x14ac:dyDescent="0.35">
      <c r="A709">
        <v>25599993</v>
      </c>
      <c r="B709">
        <v>1000156</v>
      </c>
      <c r="C709" t="s">
        <v>978</v>
      </c>
      <c r="D709" t="s">
        <v>979</v>
      </c>
      <c r="E709" t="s">
        <v>321</v>
      </c>
      <c r="F709" t="s">
        <v>322</v>
      </c>
      <c r="G709">
        <v>10019</v>
      </c>
      <c r="H709" t="s">
        <v>376</v>
      </c>
      <c r="I709" t="s">
        <v>377</v>
      </c>
      <c r="J709" t="s">
        <v>25</v>
      </c>
      <c r="K709">
        <v>394687289</v>
      </c>
      <c r="L709">
        <v>187773358.96176001</v>
      </c>
      <c r="M709">
        <v>26933</v>
      </c>
      <c r="N709">
        <v>128.13434799999999</v>
      </c>
      <c r="O709">
        <v>127.539658</v>
      </c>
      <c r="P709">
        <v>133.21062499999999</v>
      </c>
      <c r="Q709">
        <v>128.13434799999999</v>
      </c>
      <c r="R709" t="s">
        <v>26</v>
      </c>
      <c r="S709" t="s">
        <v>27</v>
      </c>
      <c r="T709" t="s">
        <v>1055</v>
      </c>
      <c r="V709" s="3">
        <f t="shared" ref="V709:V772" si="36">L709*M709</f>
        <v>5057299876917.082</v>
      </c>
      <c r="W709" s="3">
        <f t="shared" ref="W709:W772" si="37">SUMIF(D:D,D:D,V:V)</f>
        <v>735368398690895.25</v>
      </c>
      <c r="X709" s="3" t="str">
        <f>VLOOKUP(C709,[1]Mapping!$A:$B,2,FALSE)</f>
        <v>JSHRAL INDEX</v>
      </c>
      <c r="Y709" s="3">
        <f t="shared" ref="Y709:Y772" si="38">V709/W709</f>
        <v>6.8772330792567383E-3</v>
      </c>
      <c r="Z709" s="3" t="e">
        <f>MATCH(Y709,[2]Sheet1!$P:$P,0)</f>
        <v>#N/A</v>
      </c>
    </row>
    <row r="710" spans="1:26" hidden="1" x14ac:dyDescent="0.35">
      <c r="A710">
        <v>25599994</v>
      </c>
      <c r="B710">
        <v>1000156</v>
      </c>
      <c r="C710" t="s">
        <v>978</v>
      </c>
      <c r="D710" t="s">
        <v>979</v>
      </c>
      <c r="E710" t="s">
        <v>321</v>
      </c>
      <c r="F710" t="s">
        <v>322</v>
      </c>
      <c r="G710">
        <v>10268</v>
      </c>
      <c r="H710" t="s">
        <v>100</v>
      </c>
      <c r="I710" t="s">
        <v>101</v>
      </c>
      <c r="J710" t="s">
        <v>25</v>
      </c>
      <c r="K710">
        <v>394687289</v>
      </c>
      <c r="L710">
        <v>1632478182.9191201</v>
      </c>
      <c r="M710">
        <v>1275</v>
      </c>
      <c r="N710">
        <v>52.735664999999997</v>
      </c>
      <c r="O710">
        <v>52.073884</v>
      </c>
      <c r="P710">
        <v>53.314723000000001</v>
      </c>
      <c r="Q710">
        <v>52.735664999999997</v>
      </c>
      <c r="R710" t="s">
        <v>26</v>
      </c>
      <c r="S710" t="s">
        <v>27</v>
      </c>
      <c r="T710" t="s">
        <v>1056</v>
      </c>
      <c r="V710" s="3">
        <f t="shared" si="36"/>
        <v>2081409683221.8782</v>
      </c>
      <c r="W710" s="3">
        <f t="shared" si="37"/>
        <v>735368398690895.25</v>
      </c>
      <c r="X710" s="3" t="str">
        <f>VLOOKUP(C710,[1]Mapping!$A:$B,2,FALSE)</f>
        <v>JSHRAL INDEX</v>
      </c>
      <c r="Y710" s="3">
        <f t="shared" si="38"/>
        <v>2.8304312327361485E-3</v>
      </c>
      <c r="Z710" s="3" t="e">
        <f>MATCH(Y710,[2]Sheet1!$P:$P,0)</f>
        <v>#N/A</v>
      </c>
    </row>
    <row r="711" spans="1:26" hidden="1" x14ac:dyDescent="0.35">
      <c r="A711">
        <v>25599995</v>
      </c>
      <c r="B711">
        <v>1000156</v>
      </c>
      <c r="C711" t="s">
        <v>978</v>
      </c>
      <c r="D711" t="s">
        <v>979</v>
      </c>
      <c r="E711" t="s">
        <v>321</v>
      </c>
      <c r="F711" t="s">
        <v>322</v>
      </c>
      <c r="G711">
        <v>10922</v>
      </c>
      <c r="H711" t="s">
        <v>538</v>
      </c>
      <c r="I711" t="s">
        <v>539</v>
      </c>
      <c r="J711" t="s">
        <v>25</v>
      </c>
      <c r="K711">
        <v>394687289</v>
      </c>
      <c r="L711">
        <v>486700828.92360801</v>
      </c>
      <c r="M711">
        <v>1530</v>
      </c>
      <c r="N711">
        <v>18.866892</v>
      </c>
      <c r="O711">
        <v>18.188669999999998</v>
      </c>
      <c r="P711">
        <v>18.866892</v>
      </c>
      <c r="Q711">
        <v>18.866892</v>
      </c>
      <c r="R711" t="s">
        <v>26</v>
      </c>
      <c r="S711" t="s">
        <v>27</v>
      </c>
      <c r="T711" t="s">
        <v>1057</v>
      </c>
      <c r="V711" s="3">
        <f t="shared" si="36"/>
        <v>744652268253.12024</v>
      </c>
      <c r="W711" s="3">
        <f t="shared" si="37"/>
        <v>735368398690895.25</v>
      </c>
      <c r="X711" s="3" t="str">
        <f>VLOOKUP(C711,[1]Mapping!$A:$B,2,FALSE)</f>
        <v>JSHRAL INDEX</v>
      </c>
      <c r="Y711" s="3">
        <f t="shared" si="38"/>
        <v>1.0126247872205988E-3</v>
      </c>
      <c r="Z711" s="3" t="e">
        <f>MATCH(Y711,[2]Sheet1!$P:$P,0)</f>
        <v>#N/A</v>
      </c>
    </row>
    <row r="712" spans="1:26" hidden="1" x14ac:dyDescent="0.35">
      <c r="A712">
        <v>25599996</v>
      </c>
      <c r="B712">
        <v>1000156</v>
      </c>
      <c r="C712" t="s">
        <v>978</v>
      </c>
      <c r="D712" t="s">
        <v>979</v>
      </c>
      <c r="E712" t="s">
        <v>321</v>
      </c>
      <c r="F712" t="s">
        <v>322</v>
      </c>
      <c r="G712">
        <v>12174</v>
      </c>
      <c r="H712" t="s">
        <v>541</v>
      </c>
      <c r="I712" t="s">
        <v>542</v>
      </c>
      <c r="J712" t="s">
        <v>25</v>
      </c>
      <c r="K712">
        <v>394687289</v>
      </c>
      <c r="L712">
        <v>51614709.600000001</v>
      </c>
      <c r="M712">
        <v>5083</v>
      </c>
      <c r="N712">
        <v>6.6472259999999999</v>
      </c>
      <c r="O712">
        <v>6.6040700000000001</v>
      </c>
      <c r="P712">
        <v>6.733536</v>
      </c>
      <c r="Q712">
        <v>6.6472259999999999</v>
      </c>
      <c r="R712" t="s">
        <v>26</v>
      </c>
      <c r="S712" t="s">
        <v>27</v>
      </c>
      <c r="T712" t="s">
        <v>1058</v>
      </c>
      <c r="V712" s="3">
        <f t="shared" si="36"/>
        <v>262357568896.80002</v>
      </c>
      <c r="W712" s="3">
        <f t="shared" si="37"/>
        <v>735368398690895.25</v>
      </c>
      <c r="X712" s="3" t="str">
        <f>VLOOKUP(C712,[1]Mapping!$A:$B,2,FALSE)</f>
        <v>JSHRAL INDEX</v>
      </c>
      <c r="Y712" s="3">
        <f t="shared" si="38"/>
        <v>3.5677025197689981E-4</v>
      </c>
      <c r="Z712" s="3" t="e">
        <f>MATCH(Y712,[2]Sheet1!$P:$P,0)</f>
        <v>#N/A</v>
      </c>
    </row>
    <row r="713" spans="1:26" hidden="1" x14ac:dyDescent="0.35">
      <c r="A713">
        <v>25599997</v>
      </c>
      <c r="B713">
        <v>1000156</v>
      </c>
      <c r="C713" t="s">
        <v>978</v>
      </c>
      <c r="D713" t="s">
        <v>979</v>
      </c>
      <c r="E713" t="s">
        <v>321</v>
      </c>
      <c r="F713" t="s">
        <v>322</v>
      </c>
      <c r="G713">
        <v>12446</v>
      </c>
      <c r="H713" t="s">
        <v>379</v>
      </c>
      <c r="I713" t="s">
        <v>380</v>
      </c>
      <c r="J713" t="s">
        <v>25</v>
      </c>
      <c r="K713">
        <v>394687289</v>
      </c>
      <c r="L713">
        <v>132940676.19499201</v>
      </c>
      <c r="M713">
        <v>52217</v>
      </c>
      <c r="N713">
        <v>175.88008199999999</v>
      </c>
      <c r="O713">
        <v>172.15142499999999</v>
      </c>
      <c r="P713">
        <v>175.88008199999999</v>
      </c>
      <c r="Q713">
        <v>175.88008199999999</v>
      </c>
      <c r="R713" t="s">
        <v>26</v>
      </c>
      <c r="S713" t="s">
        <v>27</v>
      </c>
      <c r="T713" t="s">
        <v>1059</v>
      </c>
      <c r="V713" s="3">
        <f t="shared" si="36"/>
        <v>6941763288873.8975</v>
      </c>
      <c r="W713" s="3">
        <f t="shared" si="37"/>
        <v>735368398690895.25</v>
      </c>
      <c r="X713" s="3" t="str">
        <f>VLOOKUP(C713,[1]Mapping!$A:$B,2,FALSE)</f>
        <v>JSHRAL INDEX</v>
      </c>
      <c r="Y713" s="3">
        <f t="shared" si="38"/>
        <v>9.4398444388304453E-3</v>
      </c>
      <c r="Z713" s="3" t="e">
        <f>MATCH(Y713,[2]Sheet1!$P:$P,0)</f>
        <v>#N/A</v>
      </c>
    </row>
    <row r="714" spans="1:26" hidden="1" x14ac:dyDescent="0.35">
      <c r="A714">
        <v>25599998</v>
      </c>
      <c r="B714">
        <v>1000156</v>
      </c>
      <c r="C714" t="s">
        <v>978</v>
      </c>
      <c r="D714" t="s">
        <v>979</v>
      </c>
      <c r="E714" t="s">
        <v>321</v>
      </c>
      <c r="F714" t="s">
        <v>322</v>
      </c>
      <c r="G714">
        <v>12511</v>
      </c>
      <c r="H714" t="s">
        <v>198</v>
      </c>
      <c r="I714" t="s">
        <v>199</v>
      </c>
      <c r="J714" t="s">
        <v>25</v>
      </c>
      <c r="K714">
        <v>394687289</v>
      </c>
      <c r="L714">
        <v>206194397.83034399</v>
      </c>
      <c r="M714">
        <v>90532</v>
      </c>
      <c r="N714">
        <v>472.96154999999999</v>
      </c>
      <c r="O714">
        <v>470.54794800000002</v>
      </c>
      <c r="P714">
        <v>477.02078999999998</v>
      </c>
      <c r="Q714">
        <v>472.96154999999999</v>
      </c>
      <c r="R714" t="s">
        <v>26</v>
      </c>
      <c r="S714" t="s">
        <v>27</v>
      </c>
      <c r="T714" t="s">
        <v>1060</v>
      </c>
      <c r="V714" s="3">
        <f t="shared" si="36"/>
        <v>18667191224376.703</v>
      </c>
      <c r="W714" s="3">
        <f t="shared" si="37"/>
        <v>735368398690895.25</v>
      </c>
      <c r="X714" s="3" t="str">
        <f>VLOOKUP(C714,[1]Mapping!$A:$B,2,FALSE)</f>
        <v>JSHRAL INDEX</v>
      </c>
      <c r="Y714" s="3">
        <f t="shared" si="38"/>
        <v>2.5384815634732313E-2</v>
      </c>
      <c r="Z714" s="3" t="e">
        <f>MATCH(Y714,[2]Sheet1!$P:$P,0)</f>
        <v>#N/A</v>
      </c>
    </row>
    <row r="715" spans="1:26" hidden="1" x14ac:dyDescent="0.35">
      <c r="A715">
        <v>25599999</v>
      </c>
      <c r="B715">
        <v>1000156</v>
      </c>
      <c r="C715" t="s">
        <v>978</v>
      </c>
      <c r="D715" t="s">
        <v>979</v>
      </c>
      <c r="E715" t="s">
        <v>321</v>
      </c>
      <c r="F715" t="s">
        <v>322</v>
      </c>
      <c r="G715">
        <v>12917</v>
      </c>
      <c r="H715" t="s">
        <v>383</v>
      </c>
      <c r="I715" t="s">
        <v>384</v>
      </c>
      <c r="J715" t="s">
        <v>25</v>
      </c>
      <c r="K715">
        <v>394687289</v>
      </c>
      <c r="L715">
        <v>595361762.34091604</v>
      </c>
      <c r="M715">
        <v>14287</v>
      </c>
      <c r="N715">
        <v>215.51070200000001</v>
      </c>
      <c r="O715">
        <v>212.041292</v>
      </c>
      <c r="P715">
        <v>215.993403</v>
      </c>
      <c r="Q715">
        <v>215.51070200000001</v>
      </c>
      <c r="R715" t="s">
        <v>26</v>
      </c>
      <c r="S715" t="s">
        <v>27</v>
      </c>
      <c r="T715" t="s">
        <v>1061</v>
      </c>
      <c r="V715" s="3">
        <f t="shared" si="36"/>
        <v>8505933498564.667</v>
      </c>
      <c r="W715" s="3">
        <f t="shared" si="37"/>
        <v>735368398690895.25</v>
      </c>
      <c r="X715" s="3" t="str">
        <f>VLOOKUP(C715,[1]Mapping!$A:$B,2,FALSE)</f>
        <v>JSHRAL INDEX</v>
      </c>
      <c r="Y715" s="3">
        <f t="shared" si="38"/>
        <v>1.1566901044030383E-2</v>
      </c>
      <c r="Z715" s="3" t="e">
        <f>MATCH(Y715,[2]Sheet1!$P:$P,0)</f>
        <v>#N/A</v>
      </c>
    </row>
    <row r="716" spans="1:26" hidden="1" x14ac:dyDescent="0.35">
      <c r="A716">
        <v>25600000</v>
      </c>
      <c r="B716">
        <v>1000156</v>
      </c>
      <c r="C716" t="s">
        <v>978</v>
      </c>
      <c r="D716" t="s">
        <v>979</v>
      </c>
      <c r="E716" t="s">
        <v>321</v>
      </c>
      <c r="F716" t="s">
        <v>322</v>
      </c>
      <c r="G716">
        <v>13461</v>
      </c>
      <c r="H716" t="s">
        <v>547</v>
      </c>
      <c r="I716" t="s">
        <v>548</v>
      </c>
      <c r="J716" t="s">
        <v>25</v>
      </c>
      <c r="K716">
        <v>394687289</v>
      </c>
      <c r="L716">
        <v>470380270.01323801</v>
      </c>
      <c r="M716">
        <v>2305</v>
      </c>
      <c r="N716">
        <v>27.47052</v>
      </c>
      <c r="O716">
        <v>25.623260999999999</v>
      </c>
      <c r="P716">
        <v>27.971067000000001</v>
      </c>
      <c r="Q716">
        <v>27.47052</v>
      </c>
      <c r="R716" t="s">
        <v>26</v>
      </c>
      <c r="S716" t="s">
        <v>27</v>
      </c>
      <c r="T716" t="s">
        <v>1062</v>
      </c>
      <c r="V716" s="3">
        <f t="shared" si="36"/>
        <v>1084226522380.5137</v>
      </c>
      <c r="W716" s="3">
        <f t="shared" si="37"/>
        <v>735368398690895.25</v>
      </c>
      <c r="X716" s="3" t="str">
        <f>VLOOKUP(C716,[1]Mapping!$A:$B,2,FALSE)</f>
        <v>JSHRAL INDEX</v>
      </c>
      <c r="Y716" s="3">
        <f t="shared" si="38"/>
        <v>1.4743991233654541E-3</v>
      </c>
      <c r="Z716" s="3" t="e">
        <f>MATCH(Y716,[2]Sheet1!$P:$P,0)</f>
        <v>#N/A</v>
      </c>
    </row>
    <row r="717" spans="1:26" hidden="1" x14ac:dyDescent="0.35">
      <c r="A717">
        <v>25600001</v>
      </c>
      <c r="B717">
        <v>1000156</v>
      </c>
      <c r="C717" t="s">
        <v>978</v>
      </c>
      <c r="D717" t="s">
        <v>979</v>
      </c>
      <c r="E717" t="s">
        <v>321</v>
      </c>
      <c r="F717" t="s">
        <v>322</v>
      </c>
      <c r="G717">
        <v>13653</v>
      </c>
      <c r="H717" t="s">
        <v>103</v>
      </c>
      <c r="I717" t="s">
        <v>104</v>
      </c>
      <c r="J717" t="s">
        <v>25</v>
      </c>
      <c r="K717">
        <v>394687289</v>
      </c>
      <c r="L717">
        <v>1195592025.82008</v>
      </c>
      <c r="M717">
        <v>2068</v>
      </c>
      <c r="N717">
        <v>62.644132999999997</v>
      </c>
      <c r="O717">
        <v>62.432088</v>
      </c>
      <c r="P717">
        <v>63.552897000000002</v>
      </c>
      <c r="Q717">
        <v>62.644132999999997</v>
      </c>
      <c r="R717" t="s">
        <v>26</v>
      </c>
      <c r="S717" t="s">
        <v>27</v>
      </c>
      <c r="T717" t="s">
        <v>1063</v>
      </c>
      <c r="V717" s="3">
        <f t="shared" si="36"/>
        <v>2472484309395.9253</v>
      </c>
      <c r="W717" s="3">
        <f t="shared" si="37"/>
        <v>735368398690895.25</v>
      </c>
      <c r="X717" s="3" t="str">
        <f>VLOOKUP(C717,[1]Mapping!$A:$B,2,FALSE)</f>
        <v>JSHRAL INDEX</v>
      </c>
      <c r="Y717" s="3">
        <f t="shared" si="38"/>
        <v>3.3622389999318006E-3</v>
      </c>
      <c r="Z717" s="3" t="e">
        <f>MATCH(Y717,[2]Sheet1!$P:$P,0)</f>
        <v>#N/A</v>
      </c>
    </row>
    <row r="718" spans="1:26" hidden="1" x14ac:dyDescent="0.35">
      <c r="A718">
        <v>25600002</v>
      </c>
      <c r="B718">
        <v>1000156</v>
      </c>
      <c r="C718" t="s">
        <v>978</v>
      </c>
      <c r="D718" t="s">
        <v>979</v>
      </c>
      <c r="E718" t="s">
        <v>321</v>
      </c>
      <c r="F718" t="s">
        <v>322</v>
      </c>
      <c r="G718">
        <v>13966</v>
      </c>
      <c r="H718" t="s">
        <v>551</v>
      </c>
      <c r="I718" t="s">
        <v>552</v>
      </c>
      <c r="J718" t="s">
        <v>25</v>
      </c>
      <c r="K718">
        <v>394687289</v>
      </c>
      <c r="L718">
        <v>138632677.87896401</v>
      </c>
      <c r="M718">
        <v>3685</v>
      </c>
      <c r="N718">
        <v>12.943447000000001</v>
      </c>
      <c r="O718">
        <v>12.630837</v>
      </c>
      <c r="P718">
        <v>12.943447000000001</v>
      </c>
      <c r="Q718">
        <v>12.943447000000001</v>
      </c>
      <c r="R718" t="s">
        <v>26</v>
      </c>
      <c r="S718" t="s">
        <v>27</v>
      </c>
      <c r="T718" t="s">
        <v>1064</v>
      </c>
      <c r="V718" s="3">
        <f t="shared" si="36"/>
        <v>510861417983.98236</v>
      </c>
      <c r="W718" s="3">
        <f t="shared" si="37"/>
        <v>735368398690895.25</v>
      </c>
      <c r="X718" s="3" t="str">
        <f>VLOOKUP(C718,[1]Mapping!$A:$B,2,FALSE)</f>
        <v>JSHRAL INDEX</v>
      </c>
      <c r="Y718" s="3">
        <f t="shared" si="38"/>
        <v>6.94701348186051E-4</v>
      </c>
      <c r="Z718" s="3" t="e">
        <f>MATCH(Y718,[2]Sheet1!$P:$P,0)</f>
        <v>#N/A</v>
      </c>
    </row>
    <row r="719" spans="1:26" hidden="1" x14ac:dyDescent="0.35">
      <c r="A719">
        <v>25600003</v>
      </c>
      <c r="B719">
        <v>1000156</v>
      </c>
      <c r="C719" t="s">
        <v>978</v>
      </c>
      <c r="D719" t="s">
        <v>979</v>
      </c>
      <c r="E719" t="s">
        <v>321</v>
      </c>
      <c r="F719" t="s">
        <v>322</v>
      </c>
      <c r="G719">
        <v>14071</v>
      </c>
      <c r="H719" t="s">
        <v>106</v>
      </c>
      <c r="I719" t="s">
        <v>107</v>
      </c>
      <c r="J719" t="s">
        <v>25</v>
      </c>
      <c r="K719">
        <v>394687289</v>
      </c>
      <c r="L719">
        <v>1369680934.4281199</v>
      </c>
      <c r="M719">
        <v>1353</v>
      </c>
      <c r="N719">
        <v>46.953077</v>
      </c>
      <c r="O719">
        <v>46.501939</v>
      </c>
      <c r="P719">
        <v>47.195998000000003</v>
      </c>
      <c r="Q719">
        <v>46.953077</v>
      </c>
      <c r="R719" t="s">
        <v>26</v>
      </c>
      <c r="S719" t="s">
        <v>27</v>
      </c>
      <c r="T719" t="s">
        <v>1065</v>
      </c>
      <c r="V719" s="3">
        <f t="shared" si="36"/>
        <v>1853178304281.2463</v>
      </c>
      <c r="W719" s="3">
        <f t="shared" si="37"/>
        <v>735368398690895.25</v>
      </c>
      <c r="X719" s="3" t="str">
        <f>VLOOKUP(C719,[1]Mapping!$A:$B,2,FALSE)</f>
        <v>JSHRAL INDEX</v>
      </c>
      <c r="Y719" s="3">
        <f t="shared" si="38"/>
        <v>2.5200679109685419E-3</v>
      </c>
      <c r="Z719" s="3" t="e">
        <f>MATCH(Y719,[2]Sheet1!$P:$P,0)</f>
        <v>#N/A</v>
      </c>
    </row>
    <row r="720" spans="1:26" hidden="1" x14ac:dyDescent="0.35">
      <c r="A720">
        <v>25600004</v>
      </c>
      <c r="B720">
        <v>1000156</v>
      </c>
      <c r="C720" t="s">
        <v>978</v>
      </c>
      <c r="D720" t="s">
        <v>979</v>
      </c>
      <c r="E720" t="s">
        <v>321</v>
      </c>
      <c r="F720" t="s">
        <v>322</v>
      </c>
      <c r="G720">
        <v>14713</v>
      </c>
      <c r="H720" t="s">
        <v>386</v>
      </c>
      <c r="I720" t="s">
        <v>387</v>
      </c>
      <c r="J720" t="s">
        <v>25</v>
      </c>
      <c r="K720">
        <v>394687289</v>
      </c>
      <c r="L720">
        <v>853613919.45599997</v>
      </c>
      <c r="M720">
        <v>7751</v>
      </c>
      <c r="N720">
        <v>167.635535</v>
      </c>
      <c r="O720">
        <v>165.537657</v>
      </c>
      <c r="P720">
        <v>171.89617200000001</v>
      </c>
      <c r="Q720">
        <v>167.635535</v>
      </c>
      <c r="R720" t="s">
        <v>26</v>
      </c>
      <c r="S720" t="s">
        <v>27</v>
      </c>
      <c r="T720" t="s">
        <v>1066</v>
      </c>
      <c r="V720" s="3">
        <f t="shared" si="36"/>
        <v>6616361489703.4561</v>
      </c>
      <c r="W720" s="3">
        <f t="shared" si="37"/>
        <v>735368398690895.25</v>
      </c>
      <c r="X720" s="3" t="str">
        <f>VLOOKUP(C720,[1]Mapping!$A:$B,2,FALSE)</f>
        <v>JSHRAL INDEX</v>
      </c>
      <c r="Y720" s="3">
        <f t="shared" si="38"/>
        <v>8.9973426944670448E-3</v>
      </c>
      <c r="Z720" s="3" t="e">
        <f>MATCH(Y720,[2]Sheet1!$P:$P,0)</f>
        <v>#N/A</v>
      </c>
    </row>
    <row r="721" spans="1:26" hidden="1" x14ac:dyDescent="0.35">
      <c r="A721">
        <v>25600005</v>
      </c>
      <c r="B721">
        <v>1000156</v>
      </c>
      <c r="C721" t="s">
        <v>978</v>
      </c>
      <c r="D721" t="s">
        <v>979</v>
      </c>
      <c r="E721" t="s">
        <v>321</v>
      </c>
      <c r="F721" t="s">
        <v>322</v>
      </c>
      <c r="G721">
        <v>14890</v>
      </c>
      <c r="H721" t="s">
        <v>556</v>
      </c>
      <c r="I721" t="s">
        <v>557</v>
      </c>
      <c r="J721" t="s">
        <v>25</v>
      </c>
      <c r="K721">
        <v>394687289</v>
      </c>
      <c r="L721">
        <v>603688833</v>
      </c>
      <c r="M721">
        <v>833</v>
      </c>
      <c r="N721">
        <v>12.741042999999999</v>
      </c>
      <c r="O721">
        <v>12.328068</v>
      </c>
      <c r="P721">
        <v>12.741042999999999</v>
      </c>
      <c r="Q721">
        <v>12.741042999999999</v>
      </c>
      <c r="R721" t="s">
        <v>26</v>
      </c>
      <c r="S721" t="s">
        <v>27</v>
      </c>
      <c r="T721" t="s">
        <v>1067</v>
      </c>
      <c r="V721" s="3">
        <f t="shared" si="36"/>
        <v>502872797889</v>
      </c>
      <c r="W721" s="3">
        <f t="shared" si="37"/>
        <v>735368398690895.25</v>
      </c>
      <c r="X721" s="3" t="str">
        <f>VLOOKUP(C721,[1]Mapping!$A:$B,2,FALSE)</f>
        <v>JSHRAL INDEX</v>
      </c>
      <c r="Y721" s="3">
        <f t="shared" si="38"/>
        <v>6.8383792230427014E-4</v>
      </c>
      <c r="Z721" s="3" t="e">
        <f>MATCH(Y721,[2]Sheet1!$P:$P,0)</f>
        <v>#N/A</v>
      </c>
    </row>
    <row r="722" spans="1:26" hidden="1" x14ac:dyDescent="0.35">
      <c r="A722">
        <v>25600006</v>
      </c>
      <c r="B722">
        <v>1000156</v>
      </c>
      <c r="C722" t="s">
        <v>978</v>
      </c>
      <c r="D722" t="s">
        <v>979</v>
      </c>
      <c r="E722" t="s">
        <v>321</v>
      </c>
      <c r="F722" t="s">
        <v>322</v>
      </c>
      <c r="G722">
        <v>14995</v>
      </c>
      <c r="H722" t="s">
        <v>559</v>
      </c>
      <c r="I722" t="s">
        <v>560</v>
      </c>
      <c r="J722" t="s">
        <v>25</v>
      </c>
      <c r="K722">
        <v>394687289</v>
      </c>
      <c r="L722">
        <v>473462291.736</v>
      </c>
      <c r="M722">
        <v>869</v>
      </c>
      <c r="N722">
        <v>10.424423000000001</v>
      </c>
      <c r="O722">
        <v>10.280472</v>
      </c>
      <c r="P722">
        <v>10.604361000000001</v>
      </c>
      <c r="Q722">
        <v>10.424423000000001</v>
      </c>
      <c r="R722" t="s">
        <v>26</v>
      </c>
      <c r="S722" t="s">
        <v>27</v>
      </c>
      <c r="T722" t="s">
        <v>1068</v>
      </c>
      <c r="V722" s="3">
        <f t="shared" si="36"/>
        <v>411438731518.58398</v>
      </c>
      <c r="W722" s="3">
        <f t="shared" si="37"/>
        <v>735368398690895.25</v>
      </c>
      <c r="X722" s="3" t="str">
        <f>VLOOKUP(C722,[1]Mapping!$A:$B,2,FALSE)</f>
        <v>JSHRAL INDEX</v>
      </c>
      <c r="Y722" s="3">
        <f t="shared" si="38"/>
        <v>5.5950015291795011E-4</v>
      </c>
      <c r="Z722" s="3" t="e">
        <f>MATCH(Y722,[2]Sheet1!$P:$P,0)</f>
        <v>#N/A</v>
      </c>
    </row>
    <row r="723" spans="1:26" hidden="1" x14ac:dyDescent="0.35">
      <c r="A723">
        <v>25600007</v>
      </c>
      <c r="B723">
        <v>1000156</v>
      </c>
      <c r="C723" t="s">
        <v>978</v>
      </c>
      <c r="D723" t="s">
        <v>979</v>
      </c>
      <c r="E723" t="s">
        <v>321</v>
      </c>
      <c r="F723" t="s">
        <v>322</v>
      </c>
      <c r="G723">
        <v>21187</v>
      </c>
      <c r="H723" t="s">
        <v>562</v>
      </c>
      <c r="I723" t="s">
        <v>563</v>
      </c>
      <c r="J723" t="s">
        <v>25</v>
      </c>
      <c r="K723">
        <v>394687289</v>
      </c>
      <c r="L723">
        <v>1683660075.1403999</v>
      </c>
      <c r="M723">
        <v>537</v>
      </c>
      <c r="N723">
        <v>22.907387</v>
      </c>
      <c r="O723">
        <v>22.864729000000001</v>
      </c>
      <c r="P723">
        <v>23.248650999999999</v>
      </c>
      <c r="Q723">
        <v>22.907387</v>
      </c>
      <c r="R723" t="s">
        <v>26</v>
      </c>
      <c r="S723" t="s">
        <v>27</v>
      </c>
      <c r="T723" t="s">
        <v>1069</v>
      </c>
      <c r="V723" s="3">
        <f t="shared" si="36"/>
        <v>904125460350.39478</v>
      </c>
      <c r="W723" s="3">
        <f t="shared" si="37"/>
        <v>735368398690895.25</v>
      </c>
      <c r="X723" s="3" t="str">
        <f>VLOOKUP(C723,[1]Mapping!$A:$B,2,FALSE)</f>
        <v>JSHRAL INDEX</v>
      </c>
      <c r="Y723" s="3">
        <f t="shared" si="38"/>
        <v>1.2294864206293353E-3</v>
      </c>
      <c r="Z723" s="3" t="e">
        <f>MATCH(Y723,[2]Sheet1!$P:$P,0)</f>
        <v>#N/A</v>
      </c>
    </row>
    <row r="724" spans="1:26" hidden="1" x14ac:dyDescent="0.35">
      <c r="A724">
        <v>25600008</v>
      </c>
      <c r="B724">
        <v>1000156</v>
      </c>
      <c r="C724" t="s">
        <v>978</v>
      </c>
      <c r="D724" t="s">
        <v>979</v>
      </c>
      <c r="E724" t="s">
        <v>321</v>
      </c>
      <c r="F724" t="s">
        <v>322</v>
      </c>
      <c r="G724">
        <v>36242</v>
      </c>
      <c r="H724" t="s">
        <v>565</v>
      </c>
      <c r="I724" t="s">
        <v>566</v>
      </c>
      <c r="J724" t="s">
        <v>25</v>
      </c>
      <c r="K724">
        <v>394687289</v>
      </c>
      <c r="L724">
        <v>696029184.20847905</v>
      </c>
      <c r="M724">
        <v>1428</v>
      </c>
      <c r="N724">
        <v>25.182713</v>
      </c>
      <c r="O724">
        <v>25.059267999999999</v>
      </c>
      <c r="P724">
        <v>25.764665999999998</v>
      </c>
      <c r="Q724">
        <v>25.182713</v>
      </c>
      <c r="R724" t="s">
        <v>26</v>
      </c>
      <c r="S724" t="s">
        <v>27</v>
      </c>
      <c r="T724" t="s">
        <v>1070</v>
      </c>
      <c r="V724" s="3">
        <f t="shared" si="36"/>
        <v>993929675049.70813</v>
      </c>
      <c r="W724" s="3">
        <f t="shared" si="37"/>
        <v>735368398690895.25</v>
      </c>
      <c r="X724" s="3" t="str">
        <f>VLOOKUP(C724,[1]Mapping!$A:$B,2,FALSE)</f>
        <v>JSHRAL INDEX</v>
      </c>
      <c r="Y724" s="3">
        <f t="shared" si="38"/>
        <v>1.3516078156460142E-3</v>
      </c>
      <c r="Z724" s="3" t="e">
        <f>MATCH(Y724,[2]Sheet1!$P:$P,0)</f>
        <v>#N/A</v>
      </c>
    </row>
    <row r="725" spans="1:26" hidden="1" x14ac:dyDescent="0.35">
      <c r="A725">
        <v>25600009</v>
      </c>
      <c r="B725">
        <v>1000156</v>
      </c>
      <c r="C725" t="s">
        <v>978</v>
      </c>
      <c r="D725" t="s">
        <v>979</v>
      </c>
      <c r="E725" t="s">
        <v>321</v>
      </c>
      <c r="F725" t="s">
        <v>322</v>
      </c>
      <c r="G725">
        <v>39318</v>
      </c>
      <c r="H725" t="s">
        <v>23</v>
      </c>
      <c r="I725" t="s">
        <v>24</v>
      </c>
      <c r="J725" t="s">
        <v>25</v>
      </c>
      <c r="K725">
        <v>394687289</v>
      </c>
      <c r="L725">
        <v>651420700</v>
      </c>
      <c r="M725">
        <v>7279</v>
      </c>
      <c r="N725">
        <v>120.137927</v>
      </c>
      <c r="O725">
        <v>119.890356</v>
      </c>
      <c r="P725">
        <v>121.953447</v>
      </c>
      <c r="Q725">
        <v>120.137927</v>
      </c>
      <c r="R725" t="s">
        <v>26</v>
      </c>
      <c r="S725" t="s">
        <v>27</v>
      </c>
      <c r="T725" t="s">
        <v>1071</v>
      </c>
      <c r="V725" s="3">
        <f t="shared" si="36"/>
        <v>4741691275300</v>
      </c>
      <c r="W725" s="3">
        <f t="shared" si="37"/>
        <v>735368398690895.25</v>
      </c>
      <c r="X725" s="3" t="str">
        <f>VLOOKUP(C725,[1]Mapping!$A:$B,2,FALSE)</f>
        <v>JSHRAL INDEX</v>
      </c>
      <c r="Y725" s="3">
        <f t="shared" si="38"/>
        <v>6.4480487382122635E-3</v>
      </c>
      <c r="Z725" s="3" t="e">
        <f>MATCH(Y725,[2]Sheet1!$P:$P,0)</f>
        <v>#N/A</v>
      </c>
    </row>
    <row r="726" spans="1:26" hidden="1" x14ac:dyDescent="0.35">
      <c r="A726">
        <v>25600010</v>
      </c>
      <c r="B726">
        <v>1000156</v>
      </c>
      <c r="C726" t="s">
        <v>978</v>
      </c>
      <c r="D726" t="s">
        <v>979</v>
      </c>
      <c r="E726" t="s">
        <v>321</v>
      </c>
      <c r="F726" t="s">
        <v>322</v>
      </c>
      <c r="G726">
        <v>42253</v>
      </c>
      <c r="H726" t="s">
        <v>149</v>
      </c>
      <c r="I726" t="s">
        <v>150</v>
      </c>
      <c r="J726" t="s">
        <v>25</v>
      </c>
      <c r="K726">
        <v>394687289</v>
      </c>
      <c r="L726">
        <v>809933125.11160505</v>
      </c>
      <c r="M726">
        <v>1538</v>
      </c>
      <c r="N726">
        <v>31.561115999999998</v>
      </c>
      <c r="O726">
        <v>31.396948999999999</v>
      </c>
      <c r="P726">
        <v>32.279347000000001</v>
      </c>
      <c r="Q726">
        <v>31.561115999999998</v>
      </c>
      <c r="R726" t="s">
        <v>26</v>
      </c>
      <c r="S726" t="s">
        <v>27</v>
      </c>
      <c r="T726" t="s">
        <v>1072</v>
      </c>
      <c r="V726" s="3">
        <f t="shared" si="36"/>
        <v>1245677146421.6487</v>
      </c>
      <c r="W726" s="3">
        <f t="shared" si="37"/>
        <v>735368398690895.25</v>
      </c>
      <c r="X726" s="3" t="str">
        <f>VLOOKUP(C726,[1]Mapping!$A:$B,2,FALSE)</f>
        <v>JSHRAL INDEX</v>
      </c>
      <c r="Y726" s="3">
        <f t="shared" si="38"/>
        <v>1.6939497925654765E-3</v>
      </c>
      <c r="Z726" s="3" t="e">
        <f>MATCH(Y726,[2]Sheet1!$P:$P,0)</f>
        <v>#N/A</v>
      </c>
    </row>
    <row r="727" spans="1:26" hidden="1" x14ac:dyDescent="0.35">
      <c r="A727">
        <v>25600011</v>
      </c>
      <c r="B727">
        <v>1000156</v>
      </c>
      <c r="C727" t="s">
        <v>978</v>
      </c>
      <c r="D727" t="s">
        <v>979</v>
      </c>
      <c r="E727" t="s">
        <v>321</v>
      </c>
      <c r="F727" t="s">
        <v>322</v>
      </c>
      <c r="G727">
        <v>44295</v>
      </c>
      <c r="H727" t="s">
        <v>110</v>
      </c>
      <c r="I727" t="s">
        <v>111</v>
      </c>
      <c r="J727" t="s">
        <v>25</v>
      </c>
      <c r="K727">
        <v>394687289</v>
      </c>
      <c r="L727">
        <v>972207329.72832</v>
      </c>
      <c r="M727">
        <v>2215</v>
      </c>
      <c r="N727">
        <v>54.560642999999999</v>
      </c>
      <c r="O727">
        <v>54.191158000000001</v>
      </c>
      <c r="P727">
        <v>54.930128000000003</v>
      </c>
      <c r="Q727">
        <v>54.560642999999999</v>
      </c>
      <c r="R727" t="s">
        <v>26</v>
      </c>
      <c r="S727" t="s">
        <v>27</v>
      </c>
      <c r="T727" t="s">
        <v>1073</v>
      </c>
      <c r="V727" s="3">
        <f t="shared" si="36"/>
        <v>2153439235348.2288</v>
      </c>
      <c r="W727" s="3">
        <f t="shared" si="37"/>
        <v>735368398690895.25</v>
      </c>
      <c r="X727" s="3" t="str">
        <f>VLOOKUP(C727,[1]Mapping!$A:$B,2,FALSE)</f>
        <v>JSHRAL INDEX</v>
      </c>
      <c r="Y727" s="3">
        <f t="shared" si="38"/>
        <v>2.9283815284716977E-3</v>
      </c>
      <c r="Z727" s="3" t="e">
        <f>MATCH(Y727,[2]Sheet1!$P:$P,0)</f>
        <v>#N/A</v>
      </c>
    </row>
    <row r="728" spans="1:26" hidden="1" x14ac:dyDescent="0.35">
      <c r="A728">
        <v>25600012</v>
      </c>
      <c r="B728">
        <v>1000156</v>
      </c>
      <c r="C728" t="s">
        <v>978</v>
      </c>
      <c r="D728" t="s">
        <v>979</v>
      </c>
      <c r="E728" t="s">
        <v>321</v>
      </c>
      <c r="F728" t="s">
        <v>322</v>
      </c>
      <c r="G728">
        <v>44414</v>
      </c>
      <c r="H728" t="s">
        <v>571</v>
      </c>
      <c r="I728" t="s">
        <v>572</v>
      </c>
      <c r="J728" t="s">
        <v>25</v>
      </c>
      <c r="K728">
        <v>394687289</v>
      </c>
      <c r="L728">
        <v>206453036.22860399</v>
      </c>
      <c r="M728">
        <v>850</v>
      </c>
      <c r="N728">
        <v>4.44618</v>
      </c>
      <c r="O728">
        <v>4.393872</v>
      </c>
      <c r="P728">
        <v>4.5246420000000001</v>
      </c>
      <c r="Q728">
        <v>4.44618</v>
      </c>
      <c r="R728" t="s">
        <v>26</v>
      </c>
      <c r="S728" t="s">
        <v>27</v>
      </c>
      <c r="T728" t="s">
        <v>1074</v>
      </c>
      <c r="V728" s="3">
        <f t="shared" si="36"/>
        <v>175485080794.31339</v>
      </c>
      <c r="W728" s="3">
        <f t="shared" si="37"/>
        <v>735368398690895.25</v>
      </c>
      <c r="X728" s="3" t="str">
        <f>VLOOKUP(C728,[1]Mapping!$A:$B,2,FALSE)</f>
        <v>JSHRAL INDEX</v>
      </c>
      <c r="Y728" s="3">
        <f t="shared" si="38"/>
        <v>2.386356023820338E-4</v>
      </c>
      <c r="Z728" s="3" t="e">
        <f>MATCH(Y728,[2]Sheet1!$P:$P,0)</f>
        <v>#N/A</v>
      </c>
    </row>
    <row r="729" spans="1:26" hidden="1" x14ac:dyDescent="0.35">
      <c r="A729">
        <v>25600013</v>
      </c>
      <c r="B729">
        <v>1000156</v>
      </c>
      <c r="C729" t="s">
        <v>978</v>
      </c>
      <c r="D729" t="s">
        <v>979</v>
      </c>
      <c r="E729" t="s">
        <v>321</v>
      </c>
      <c r="F729" t="s">
        <v>322</v>
      </c>
      <c r="G729">
        <v>48586</v>
      </c>
      <c r="H729" t="s">
        <v>574</v>
      </c>
      <c r="I729" t="s">
        <v>575</v>
      </c>
      <c r="J729" t="s">
        <v>25</v>
      </c>
      <c r="K729">
        <v>394687289</v>
      </c>
      <c r="L729">
        <v>456239252.00985998</v>
      </c>
      <c r="M729">
        <v>2275</v>
      </c>
      <c r="N729">
        <v>26.297889999999999</v>
      </c>
      <c r="O729">
        <v>25.638997</v>
      </c>
      <c r="P729">
        <v>26.425044</v>
      </c>
      <c r="Q729">
        <v>26.297889999999999</v>
      </c>
      <c r="R729" t="s">
        <v>26</v>
      </c>
      <c r="S729" t="s">
        <v>27</v>
      </c>
      <c r="T729" t="s">
        <v>1075</v>
      </c>
      <c r="V729" s="3">
        <f t="shared" si="36"/>
        <v>1037944298322.4314</v>
      </c>
      <c r="W729" s="3">
        <f t="shared" si="37"/>
        <v>735368398690895.25</v>
      </c>
      <c r="X729" s="3" t="str">
        <f>VLOOKUP(C729,[1]Mapping!$A:$B,2,FALSE)</f>
        <v>JSHRAL INDEX</v>
      </c>
      <c r="Y729" s="3">
        <f t="shared" si="38"/>
        <v>1.4114616567290389E-3</v>
      </c>
      <c r="Z729" s="3" t="e">
        <f>MATCH(Y729,[2]Sheet1!$P:$P,0)</f>
        <v>#N/A</v>
      </c>
    </row>
    <row r="730" spans="1:26" hidden="1" x14ac:dyDescent="0.35">
      <c r="A730">
        <v>25600014</v>
      </c>
      <c r="B730">
        <v>1000156</v>
      </c>
      <c r="C730" t="s">
        <v>978</v>
      </c>
      <c r="D730" t="s">
        <v>979</v>
      </c>
      <c r="E730" t="s">
        <v>321</v>
      </c>
      <c r="F730" t="s">
        <v>322</v>
      </c>
      <c r="G730">
        <v>50845</v>
      </c>
      <c r="H730" t="s">
        <v>577</v>
      </c>
      <c r="I730" t="s">
        <v>578</v>
      </c>
      <c r="J730" t="s">
        <v>25</v>
      </c>
      <c r="K730">
        <v>394687289</v>
      </c>
      <c r="L730">
        <v>308287320.25929499</v>
      </c>
      <c r="M730">
        <v>3298</v>
      </c>
      <c r="N730">
        <v>25.760432999999999</v>
      </c>
      <c r="O730">
        <v>25.760432999999999</v>
      </c>
      <c r="P730">
        <v>27.174211</v>
      </c>
      <c r="Q730">
        <v>25.760432999999999</v>
      </c>
      <c r="R730" t="s">
        <v>26</v>
      </c>
      <c r="S730" t="s">
        <v>27</v>
      </c>
      <c r="T730" t="s">
        <v>1076</v>
      </c>
      <c r="V730" s="3">
        <f t="shared" si="36"/>
        <v>1016731582215.1549</v>
      </c>
      <c r="W730" s="3">
        <f t="shared" si="37"/>
        <v>735368398690895.25</v>
      </c>
      <c r="X730" s="3" t="str">
        <f>VLOOKUP(C730,[1]Mapping!$A:$B,2,FALSE)</f>
        <v>JSHRAL INDEX</v>
      </c>
      <c r="Y730" s="3">
        <f t="shared" si="38"/>
        <v>1.3826152769484562E-3</v>
      </c>
      <c r="Z730" s="3" t="e">
        <f>MATCH(Y730,[2]Sheet1!$P:$P,0)</f>
        <v>#N/A</v>
      </c>
    </row>
    <row r="731" spans="1:26" hidden="1" x14ac:dyDescent="0.35">
      <c r="A731">
        <v>25600015</v>
      </c>
      <c r="B731">
        <v>1000156</v>
      </c>
      <c r="C731" t="s">
        <v>978</v>
      </c>
      <c r="D731" t="s">
        <v>979</v>
      </c>
      <c r="E731" t="s">
        <v>321</v>
      </c>
      <c r="F731" t="s">
        <v>322</v>
      </c>
      <c r="G731">
        <v>55253</v>
      </c>
      <c r="H731" t="s">
        <v>580</v>
      </c>
      <c r="I731" t="s">
        <v>581</v>
      </c>
      <c r="J731" t="s">
        <v>25</v>
      </c>
      <c r="K731">
        <v>394687289</v>
      </c>
      <c r="L731">
        <v>401897908.338108</v>
      </c>
      <c r="M731">
        <v>1554</v>
      </c>
      <c r="N731">
        <v>15.823903</v>
      </c>
      <c r="O731">
        <v>15.732259000000001</v>
      </c>
      <c r="P731">
        <v>15.946095</v>
      </c>
      <c r="Q731">
        <v>15.823903</v>
      </c>
      <c r="R731" t="s">
        <v>26</v>
      </c>
      <c r="S731" t="s">
        <v>27</v>
      </c>
      <c r="T731" t="s">
        <v>1077</v>
      </c>
      <c r="V731" s="3">
        <f t="shared" si="36"/>
        <v>624549349557.4198</v>
      </c>
      <c r="W731" s="3">
        <f t="shared" si="37"/>
        <v>735368398690895.25</v>
      </c>
      <c r="X731" s="3" t="str">
        <f>VLOOKUP(C731,[1]Mapping!$A:$B,2,FALSE)</f>
        <v>JSHRAL INDEX</v>
      </c>
      <c r="Y731" s="3">
        <f t="shared" si="38"/>
        <v>8.4930131709391396E-4</v>
      </c>
      <c r="Z731" s="3" t="e">
        <f>MATCH(Y731,[2]Sheet1!$P:$P,0)</f>
        <v>#N/A</v>
      </c>
    </row>
    <row r="732" spans="1:26" hidden="1" x14ac:dyDescent="0.35">
      <c r="A732">
        <v>25600016</v>
      </c>
      <c r="B732">
        <v>1000156</v>
      </c>
      <c r="C732" t="s">
        <v>978</v>
      </c>
      <c r="D732" t="s">
        <v>979</v>
      </c>
      <c r="E732" t="s">
        <v>321</v>
      </c>
      <c r="F732" t="s">
        <v>322</v>
      </c>
      <c r="G732">
        <v>56806</v>
      </c>
      <c r="H732" t="s">
        <v>583</v>
      </c>
      <c r="I732" t="s">
        <v>584</v>
      </c>
      <c r="J732" t="s">
        <v>25</v>
      </c>
      <c r="K732">
        <v>394687289</v>
      </c>
      <c r="L732">
        <v>1042738972.98706</v>
      </c>
      <c r="M732">
        <v>809</v>
      </c>
      <c r="N732">
        <v>21.373270000000002</v>
      </c>
      <c r="O732">
        <v>21.294011999999999</v>
      </c>
      <c r="P732">
        <v>21.663882999999998</v>
      </c>
      <c r="Q732">
        <v>21.373270000000002</v>
      </c>
      <c r="R732" t="s">
        <v>26</v>
      </c>
      <c r="S732" t="s">
        <v>27</v>
      </c>
      <c r="T732" t="s">
        <v>1078</v>
      </c>
      <c r="V732" s="3">
        <f t="shared" si="36"/>
        <v>843575829146.53149</v>
      </c>
      <c r="W732" s="3">
        <f t="shared" si="37"/>
        <v>735368398690895.25</v>
      </c>
      <c r="X732" s="3" t="str">
        <f>VLOOKUP(C732,[1]Mapping!$A:$B,2,FALSE)</f>
        <v>JSHRAL INDEX</v>
      </c>
      <c r="Y732" s="3">
        <f t="shared" si="38"/>
        <v>1.1471472402788418E-3</v>
      </c>
      <c r="Z732" s="3" t="e">
        <f>MATCH(Y732,[2]Sheet1!$P:$P,0)</f>
        <v>#N/A</v>
      </c>
    </row>
    <row r="733" spans="1:26" hidden="1" x14ac:dyDescent="0.35">
      <c r="A733">
        <v>25600017</v>
      </c>
      <c r="B733">
        <v>1000156</v>
      </c>
      <c r="C733" t="s">
        <v>978</v>
      </c>
      <c r="D733" t="s">
        <v>979</v>
      </c>
      <c r="E733" t="s">
        <v>321</v>
      </c>
      <c r="F733" t="s">
        <v>322</v>
      </c>
      <c r="G733">
        <v>59560</v>
      </c>
      <c r="H733" t="s">
        <v>389</v>
      </c>
      <c r="I733" t="s">
        <v>390</v>
      </c>
      <c r="J733" t="s">
        <v>25</v>
      </c>
      <c r="K733">
        <v>394687289</v>
      </c>
      <c r="L733">
        <v>335303243.18457597</v>
      </c>
      <c r="M733">
        <v>45685</v>
      </c>
      <c r="N733">
        <v>388.11304699999999</v>
      </c>
      <c r="O733">
        <v>383.14322900000002</v>
      </c>
      <c r="P733">
        <v>390.15194700000001</v>
      </c>
      <c r="Q733">
        <v>388.11304699999999</v>
      </c>
      <c r="R733" t="s">
        <v>26</v>
      </c>
      <c r="S733" t="s">
        <v>27</v>
      </c>
      <c r="T733" t="s">
        <v>1079</v>
      </c>
      <c r="V733" s="3">
        <f t="shared" si="36"/>
        <v>15318328664887.354</v>
      </c>
      <c r="W733" s="3">
        <f t="shared" si="37"/>
        <v>735368398690895.25</v>
      </c>
      <c r="X733" s="3" t="str">
        <f>VLOOKUP(C733,[1]Mapping!$A:$B,2,FALSE)</f>
        <v>JSHRAL INDEX</v>
      </c>
      <c r="Y733" s="3">
        <f t="shared" si="38"/>
        <v>2.0830822608310449E-2</v>
      </c>
      <c r="Z733" s="3" t="e">
        <f>MATCH(Y733,[2]Sheet1!$P:$P,0)</f>
        <v>#N/A</v>
      </c>
    </row>
    <row r="734" spans="1:26" hidden="1" x14ac:dyDescent="0.35">
      <c r="A734">
        <v>25600018</v>
      </c>
      <c r="B734">
        <v>1000156</v>
      </c>
      <c r="C734" t="s">
        <v>978</v>
      </c>
      <c r="D734" t="s">
        <v>979</v>
      </c>
      <c r="E734" t="s">
        <v>321</v>
      </c>
      <c r="F734" t="s">
        <v>322</v>
      </c>
      <c r="G734">
        <v>62540</v>
      </c>
      <c r="H734" t="s">
        <v>587</v>
      </c>
      <c r="I734" t="s">
        <v>588</v>
      </c>
      <c r="J734" t="s">
        <v>25</v>
      </c>
      <c r="K734">
        <v>394687289</v>
      </c>
      <c r="L734">
        <v>103659254.990592</v>
      </c>
      <c r="M734">
        <v>6939</v>
      </c>
      <c r="N734">
        <v>18.224340000000002</v>
      </c>
      <c r="O734">
        <v>18.001099</v>
      </c>
      <c r="P734">
        <v>18.437076000000001</v>
      </c>
      <c r="Q734">
        <v>18.224340000000002</v>
      </c>
      <c r="R734" t="s">
        <v>26</v>
      </c>
      <c r="S734" t="s">
        <v>27</v>
      </c>
      <c r="T734" t="s">
        <v>1080</v>
      </c>
      <c r="V734" s="3">
        <f t="shared" si="36"/>
        <v>719291570379.7179</v>
      </c>
      <c r="W734" s="3">
        <f t="shared" si="37"/>
        <v>735368398690895.25</v>
      </c>
      <c r="X734" s="3" t="str">
        <f>VLOOKUP(C734,[1]Mapping!$A:$B,2,FALSE)</f>
        <v>JSHRAL INDEX</v>
      </c>
      <c r="Y734" s="3">
        <f t="shared" si="38"/>
        <v>9.7813772207264085E-4</v>
      </c>
      <c r="Z734" s="3" t="e">
        <f>MATCH(Y734,[2]Sheet1!$P:$P,0)</f>
        <v>#N/A</v>
      </c>
    </row>
    <row r="735" spans="1:26" hidden="1" x14ac:dyDescent="0.35">
      <c r="A735">
        <v>25600019</v>
      </c>
      <c r="B735">
        <v>1000156</v>
      </c>
      <c r="C735" t="s">
        <v>978</v>
      </c>
      <c r="D735" t="s">
        <v>979</v>
      </c>
      <c r="E735" t="s">
        <v>321</v>
      </c>
      <c r="F735" t="s">
        <v>322</v>
      </c>
      <c r="G735">
        <v>64379</v>
      </c>
      <c r="H735" t="s">
        <v>590</v>
      </c>
      <c r="I735" t="s">
        <v>591</v>
      </c>
      <c r="J735" t="s">
        <v>25</v>
      </c>
      <c r="K735">
        <v>394687289</v>
      </c>
      <c r="L735">
        <v>471267810.939156</v>
      </c>
      <c r="M735">
        <v>3200</v>
      </c>
      <c r="N735">
        <v>38.208907000000004</v>
      </c>
      <c r="O735">
        <v>37.373086999999998</v>
      </c>
      <c r="P735">
        <v>38.376071000000003</v>
      </c>
      <c r="Q735">
        <v>38.208907000000004</v>
      </c>
      <c r="R735" t="s">
        <v>26</v>
      </c>
      <c r="S735" t="s">
        <v>27</v>
      </c>
      <c r="T735" t="s">
        <v>1081</v>
      </c>
      <c r="V735" s="3">
        <f t="shared" si="36"/>
        <v>1508056995005.2991</v>
      </c>
      <c r="W735" s="3">
        <f t="shared" si="37"/>
        <v>735368398690895.25</v>
      </c>
      <c r="X735" s="3" t="str">
        <f>VLOOKUP(C735,[1]Mapping!$A:$B,2,FALSE)</f>
        <v>JSHRAL INDEX</v>
      </c>
      <c r="Y735" s="3">
        <f t="shared" si="38"/>
        <v>2.0507503418557911E-3</v>
      </c>
      <c r="Z735" s="3" t="e">
        <f>MATCH(Y735,[2]Sheet1!$P:$P,0)</f>
        <v>#N/A</v>
      </c>
    </row>
    <row r="736" spans="1:26" hidden="1" x14ac:dyDescent="0.35">
      <c r="A736">
        <v>25600020</v>
      </c>
      <c r="B736">
        <v>1000156</v>
      </c>
      <c r="C736" t="s">
        <v>978</v>
      </c>
      <c r="D736" t="s">
        <v>979</v>
      </c>
      <c r="E736" t="s">
        <v>321</v>
      </c>
      <c r="F736" t="s">
        <v>322</v>
      </c>
      <c r="G736">
        <v>64732</v>
      </c>
      <c r="H736" t="s">
        <v>392</v>
      </c>
      <c r="I736" t="s">
        <v>393</v>
      </c>
      <c r="J736" t="s">
        <v>25</v>
      </c>
      <c r="K736">
        <v>394687289</v>
      </c>
      <c r="L736">
        <v>92349105.916494995</v>
      </c>
      <c r="M736">
        <v>120840</v>
      </c>
      <c r="N736">
        <v>282.741964</v>
      </c>
      <c r="O736">
        <v>280.92627599999997</v>
      </c>
      <c r="P736">
        <v>283.399449</v>
      </c>
      <c r="Q736">
        <v>282.741964</v>
      </c>
      <c r="R736" t="s">
        <v>26</v>
      </c>
      <c r="S736" t="s">
        <v>27</v>
      </c>
      <c r="T736" t="s">
        <v>1082</v>
      </c>
      <c r="V736" s="3">
        <f t="shared" si="36"/>
        <v>11159465958949.256</v>
      </c>
      <c r="W736" s="3">
        <f t="shared" si="37"/>
        <v>735368398690895.25</v>
      </c>
      <c r="X736" s="3" t="str">
        <f>VLOOKUP(C736,[1]Mapping!$A:$B,2,FALSE)</f>
        <v>JSHRAL INDEX</v>
      </c>
      <c r="Y736" s="3">
        <f t="shared" si="38"/>
        <v>1.5175340657574308E-2</v>
      </c>
      <c r="Z736" s="3" t="e">
        <f>MATCH(Y736,[2]Sheet1!$P:$P,0)</f>
        <v>#N/A</v>
      </c>
    </row>
    <row r="737" spans="1:26" hidden="1" x14ac:dyDescent="0.35">
      <c r="A737">
        <v>25600021</v>
      </c>
      <c r="B737">
        <v>1000156</v>
      </c>
      <c r="C737" t="s">
        <v>978</v>
      </c>
      <c r="D737" t="s">
        <v>979</v>
      </c>
      <c r="E737" t="s">
        <v>321</v>
      </c>
      <c r="F737" t="s">
        <v>322</v>
      </c>
      <c r="G737">
        <v>69094</v>
      </c>
      <c r="H737" t="s">
        <v>152</v>
      </c>
      <c r="I737" t="s">
        <v>153</v>
      </c>
      <c r="J737" t="s">
        <v>25</v>
      </c>
      <c r="K737">
        <v>394687289</v>
      </c>
      <c r="L737">
        <v>591224510.39109504</v>
      </c>
      <c r="M737">
        <v>13720</v>
      </c>
      <c r="N737">
        <v>205.51967300000001</v>
      </c>
      <c r="O737">
        <v>204.45612399999999</v>
      </c>
      <c r="P737">
        <v>207.287262</v>
      </c>
      <c r="Q737">
        <v>205.51967300000001</v>
      </c>
      <c r="R737" t="s">
        <v>26</v>
      </c>
      <c r="S737" t="s">
        <v>27</v>
      </c>
      <c r="T737" t="s">
        <v>1083</v>
      </c>
      <c r="V737" s="3">
        <f t="shared" si="36"/>
        <v>8111600282565.8242</v>
      </c>
      <c r="W737" s="3">
        <f t="shared" si="37"/>
        <v>735368398690895.25</v>
      </c>
      <c r="X737" s="3" t="str">
        <f>VLOOKUP(C737,[1]Mapping!$A:$B,2,FALSE)</f>
        <v>JSHRAL INDEX</v>
      </c>
      <c r="Y737" s="3">
        <f t="shared" si="38"/>
        <v>1.1030662042326155E-2</v>
      </c>
      <c r="Z737" s="3" t="e">
        <f>MATCH(Y737,[2]Sheet1!$P:$P,0)</f>
        <v>#N/A</v>
      </c>
    </row>
    <row r="738" spans="1:26" hidden="1" x14ac:dyDescent="0.35">
      <c r="A738">
        <v>25600022</v>
      </c>
      <c r="B738">
        <v>1000156</v>
      </c>
      <c r="C738" t="s">
        <v>978</v>
      </c>
      <c r="D738" t="s">
        <v>979</v>
      </c>
      <c r="E738" t="s">
        <v>321</v>
      </c>
      <c r="F738" t="s">
        <v>322</v>
      </c>
      <c r="G738">
        <v>71713</v>
      </c>
      <c r="H738" t="s">
        <v>232</v>
      </c>
      <c r="I738" t="s">
        <v>233</v>
      </c>
      <c r="J738" t="s">
        <v>25</v>
      </c>
      <c r="K738">
        <v>394687289</v>
      </c>
      <c r="L738">
        <v>2644509338.4864001</v>
      </c>
      <c r="M738">
        <v>2765</v>
      </c>
      <c r="N738">
        <v>185.26231999999999</v>
      </c>
      <c r="O738">
        <v>184.72629900000001</v>
      </c>
      <c r="P738">
        <v>189.282479</v>
      </c>
      <c r="Q738">
        <v>185.26231999999999</v>
      </c>
      <c r="R738" t="s">
        <v>26</v>
      </c>
      <c r="S738" t="s">
        <v>27</v>
      </c>
      <c r="T738" t="s">
        <v>1084</v>
      </c>
      <c r="V738" s="3">
        <f t="shared" si="36"/>
        <v>7312068320914.8965</v>
      </c>
      <c r="W738" s="3">
        <f t="shared" si="37"/>
        <v>735368398690895.25</v>
      </c>
      <c r="X738" s="3" t="str">
        <f>VLOOKUP(C738,[1]Mapping!$A:$B,2,FALSE)</f>
        <v>JSHRAL INDEX</v>
      </c>
      <c r="Y738" s="3">
        <f t="shared" si="38"/>
        <v>9.9434084112559901E-3</v>
      </c>
      <c r="Z738" s="3" t="e">
        <f>MATCH(Y738,[2]Sheet1!$P:$P,0)</f>
        <v>#N/A</v>
      </c>
    </row>
    <row r="739" spans="1:26" hidden="1" x14ac:dyDescent="0.35">
      <c r="A739">
        <v>25600023</v>
      </c>
      <c r="B739">
        <v>1000156</v>
      </c>
      <c r="C739" t="s">
        <v>978</v>
      </c>
      <c r="D739" t="s">
        <v>979</v>
      </c>
      <c r="E739" t="s">
        <v>321</v>
      </c>
      <c r="F739" t="s">
        <v>322</v>
      </c>
      <c r="G739">
        <v>75498</v>
      </c>
      <c r="H739" t="s">
        <v>135</v>
      </c>
      <c r="I739" t="s">
        <v>136</v>
      </c>
      <c r="J739" t="s">
        <v>25</v>
      </c>
      <c r="K739">
        <v>394687289</v>
      </c>
      <c r="L739">
        <v>4109429742.1354599</v>
      </c>
      <c r="M739">
        <v>1192</v>
      </c>
      <c r="N739">
        <v>124.109399</v>
      </c>
      <c r="O739">
        <v>119.52818000000001</v>
      </c>
      <c r="P739">
        <v>124.109399</v>
      </c>
      <c r="Q739">
        <v>124.109399</v>
      </c>
      <c r="R739" t="s">
        <v>26</v>
      </c>
      <c r="S739" t="s">
        <v>27</v>
      </c>
      <c r="T739" t="s">
        <v>1085</v>
      </c>
      <c r="V739" s="3">
        <f t="shared" si="36"/>
        <v>4898440252625.4678</v>
      </c>
      <c r="W739" s="3">
        <f t="shared" si="37"/>
        <v>735368398690895.25</v>
      </c>
      <c r="X739" s="3" t="str">
        <f>VLOOKUP(C739,[1]Mapping!$A:$B,2,FALSE)</f>
        <v>JSHRAL INDEX</v>
      </c>
      <c r="Y739" s="3">
        <f t="shared" si="38"/>
        <v>6.6612058137739995E-3</v>
      </c>
      <c r="Z739" s="3" t="e">
        <f>MATCH(Y739,[2]Sheet1!$P:$P,0)</f>
        <v>#N/A</v>
      </c>
    </row>
    <row r="740" spans="1:26" hidden="1" x14ac:dyDescent="0.35">
      <c r="A740">
        <v>25600024</v>
      </c>
      <c r="B740">
        <v>1000156</v>
      </c>
      <c r="C740" t="s">
        <v>978</v>
      </c>
      <c r="D740" t="s">
        <v>979</v>
      </c>
      <c r="E740" t="s">
        <v>321</v>
      </c>
      <c r="F740" t="s">
        <v>322</v>
      </c>
      <c r="G740">
        <v>76105</v>
      </c>
      <c r="H740" t="s">
        <v>113</v>
      </c>
      <c r="I740" t="s">
        <v>114</v>
      </c>
      <c r="J740" t="s">
        <v>25</v>
      </c>
      <c r="K740">
        <v>394687289</v>
      </c>
      <c r="L740">
        <v>758242242.818964</v>
      </c>
      <c r="M740">
        <v>3998</v>
      </c>
      <c r="N740">
        <v>76.806438</v>
      </c>
      <c r="O740">
        <v>76.383791000000002</v>
      </c>
      <c r="P740">
        <v>77.344352000000001</v>
      </c>
      <c r="Q740">
        <v>76.806438</v>
      </c>
      <c r="R740" t="s">
        <v>26</v>
      </c>
      <c r="S740" t="s">
        <v>27</v>
      </c>
      <c r="T740" t="s">
        <v>1086</v>
      </c>
      <c r="V740" s="3">
        <f t="shared" si="36"/>
        <v>3031452486790.2183</v>
      </c>
      <c r="W740" s="3">
        <f t="shared" si="37"/>
        <v>735368398690895.25</v>
      </c>
      <c r="X740" s="3" t="str">
        <f>VLOOKUP(C740,[1]Mapping!$A:$B,2,FALSE)</f>
        <v>JSHRAL INDEX</v>
      </c>
      <c r="Y740" s="3">
        <f t="shared" si="38"/>
        <v>4.1223589321853077E-3</v>
      </c>
      <c r="Z740" s="3" t="e">
        <f>MATCH(Y740,[2]Sheet1!$P:$P,0)</f>
        <v>#N/A</v>
      </c>
    </row>
    <row r="741" spans="1:26" hidden="1" x14ac:dyDescent="0.35">
      <c r="A741">
        <v>25600025</v>
      </c>
      <c r="B741">
        <v>1000156</v>
      </c>
      <c r="C741" t="s">
        <v>978</v>
      </c>
      <c r="D741" t="s">
        <v>979</v>
      </c>
      <c r="E741" t="s">
        <v>321</v>
      </c>
      <c r="F741" t="s">
        <v>322</v>
      </c>
      <c r="G741">
        <v>79915</v>
      </c>
      <c r="H741" t="s">
        <v>298</v>
      </c>
      <c r="I741" t="s">
        <v>299</v>
      </c>
      <c r="J741" t="s">
        <v>25</v>
      </c>
      <c r="K741">
        <v>394687289</v>
      </c>
      <c r="L741">
        <v>154396359.68589199</v>
      </c>
      <c r="M741">
        <v>9749</v>
      </c>
      <c r="N741">
        <v>38.136775999999998</v>
      </c>
      <c r="O741">
        <v>36.947569000000001</v>
      </c>
      <c r="P741">
        <v>38.136775999999998</v>
      </c>
      <c r="Q741">
        <v>38.136775999999998</v>
      </c>
      <c r="R741" t="s">
        <v>26</v>
      </c>
      <c r="S741" t="s">
        <v>27</v>
      </c>
      <c r="T741" t="s">
        <v>1087</v>
      </c>
      <c r="V741" s="3">
        <f t="shared" si="36"/>
        <v>1505210110577.761</v>
      </c>
      <c r="W741" s="3">
        <f t="shared" si="37"/>
        <v>735368398690895.25</v>
      </c>
      <c r="X741" s="3" t="str">
        <f>VLOOKUP(C741,[1]Mapping!$A:$B,2,FALSE)</f>
        <v>JSHRAL INDEX</v>
      </c>
      <c r="Y741" s="3">
        <f t="shared" si="38"/>
        <v>2.0468789701289041E-3</v>
      </c>
      <c r="Z741" s="3" t="e">
        <f>MATCH(Y741,[2]Sheet1!$P:$P,0)</f>
        <v>#N/A</v>
      </c>
    </row>
    <row r="742" spans="1:26" hidden="1" x14ac:dyDescent="0.35">
      <c r="A742">
        <v>25600026</v>
      </c>
      <c r="B742">
        <v>1000156</v>
      </c>
      <c r="C742" t="s">
        <v>978</v>
      </c>
      <c r="D742" t="s">
        <v>979</v>
      </c>
      <c r="E742" t="s">
        <v>321</v>
      </c>
      <c r="F742" t="s">
        <v>322</v>
      </c>
      <c r="G742">
        <v>82002</v>
      </c>
      <c r="H742" t="s">
        <v>116</v>
      </c>
      <c r="I742" t="s">
        <v>117</v>
      </c>
      <c r="J742" t="s">
        <v>25</v>
      </c>
      <c r="K742">
        <v>394687289</v>
      </c>
      <c r="L742">
        <v>224211438.66368401</v>
      </c>
      <c r="M742">
        <v>11940</v>
      </c>
      <c r="N742">
        <v>67.82799</v>
      </c>
      <c r="O742">
        <v>66.799777000000006</v>
      </c>
      <c r="P742">
        <v>68.134749999999997</v>
      </c>
      <c r="Q742">
        <v>67.82799</v>
      </c>
      <c r="R742" t="s">
        <v>26</v>
      </c>
      <c r="S742" t="s">
        <v>27</v>
      </c>
      <c r="T742" t="s">
        <v>1088</v>
      </c>
      <c r="V742" s="3">
        <f t="shared" si="36"/>
        <v>2677084577644.3872</v>
      </c>
      <c r="W742" s="3">
        <f t="shared" si="37"/>
        <v>735368398690895.25</v>
      </c>
      <c r="X742" s="3" t="str">
        <f>VLOOKUP(C742,[1]Mapping!$A:$B,2,FALSE)</f>
        <v>JSHRAL INDEX</v>
      </c>
      <c r="Y742" s="3">
        <f t="shared" si="38"/>
        <v>3.6404672575135674E-3</v>
      </c>
      <c r="Z742" s="3" t="e">
        <f>MATCH(Y742,[2]Sheet1!$P:$P,0)</f>
        <v>#N/A</v>
      </c>
    </row>
    <row r="743" spans="1:26" hidden="1" x14ac:dyDescent="0.35">
      <c r="A743">
        <v>25600027</v>
      </c>
      <c r="B743">
        <v>1000156</v>
      </c>
      <c r="C743" t="s">
        <v>978</v>
      </c>
      <c r="D743" t="s">
        <v>979</v>
      </c>
      <c r="E743" t="s">
        <v>321</v>
      </c>
      <c r="F743" t="s">
        <v>322</v>
      </c>
      <c r="G743">
        <v>84927</v>
      </c>
      <c r="H743" t="s">
        <v>37</v>
      </c>
      <c r="I743" t="s">
        <v>38</v>
      </c>
      <c r="J743" t="s">
        <v>25</v>
      </c>
      <c r="K743">
        <v>394687289</v>
      </c>
      <c r="L743">
        <v>716983171.84813201</v>
      </c>
      <c r="M743">
        <v>905</v>
      </c>
      <c r="N743">
        <v>16.440097000000002</v>
      </c>
      <c r="O743">
        <v>16.076779999999999</v>
      </c>
      <c r="P743">
        <v>17.166732</v>
      </c>
      <c r="Q743">
        <v>16.440097000000002</v>
      </c>
      <c r="R743" t="s">
        <v>26</v>
      </c>
      <c r="S743" t="s">
        <v>27</v>
      </c>
      <c r="T743" t="s">
        <v>1089</v>
      </c>
      <c r="V743" s="3">
        <f t="shared" si="36"/>
        <v>648869770522.55945</v>
      </c>
      <c r="W743" s="3">
        <f t="shared" si="37"/>
        <v>735368398690895.25</v>
      </c>
      <c r="X743" s="3" t="str">
        <f>VLOOKUP(C743,[1]Mapping!$A:$B,2,FALSE)</f>
        <v>JSHRAL INDEX</v>
      </c>
      <c r="Y743" s="3">
        <f t="shared" si="38"/>
        <v>8.8237374855606944E-4</v>
      </c>
      <c r="Z743" s="3" t="e">
        <f>MATCH(Y743,[2]Sheet1!$P:$P,0)</f>
        <v>#N/A</v>
      </c>
    </row>
    <row r="744" spans="1:26" hidden="1" x14ac:dyDescent="0.35">
      <c r="A744">
        <v>25600028</v>
      </c>
      <c r="B744">
        <v>1000156</v>
      </c>
      <c r="C744" t="s">
        <v>978</v>
      </c>
      <c r="D744" t="s">
        <v>979</v>
      </c>
      <c r="E744" t="s">
        <v>321</v>
      </c>
      <c r="F744" t="s">
        <v>322</v>
      </c>
      <c r="G744">
        <v>86791</v>
      </c>
      <c r="H744" t="s">
        <v>201</v>
      </c>
      <c r="I744" t="s">
        <v>202</v>
      </c>
      <c r="J744" t="s">
        <v>25</v>
      </c>
      <c r="K744">
        <v>394687289</v>
      </c>
      <c r="L744">
        <v>281082202.61474401</v>
      </c>
      <c r="M744">
        <v>102706</v>
      </c>
      <c r="N744">
        <v>731.43547999999998</v>
      </c>
      <c r="O744">
        <v>724.52036499999997</v>
      </c>
      <c r="P744">
        <v>733.00936300000001</v>
      </c>
      <c r="Q744">
        <v>731.43547999999998</v>
      </c>
      <c r="R744" t="s">
        <v>26</v>
      </c>
      <c r="S744" t="s">
        <v>27</v>
      </c>
      <c r="T744" t="s">
        <v>1090</v>
      </c>
      <c r="V744" s="3">
        <f t="shared" si="36"/>
        <v>28868828701749.898</v>
      </c>
      <c r="W744" s="3">
        <f t="shared" si="37"/>
        <v>735368398690895.25</v>
      </c>
      <c r="X744" s="3" t="str">
        <f>VLOOKUP(C744,[1]Mapping!$A:$B,2,FALSE)</f>
        <v>JSHRAL INDEX</v>
      </c>
      <c r="Y744" s="3">
        <f t="shared" si="38"/>
        <v>3.9257641140334913E-2</v>
      </c>
      <c r="Z744" s="3" t="e">
        <f>MATCH(Y744,[2]Sheet1!$P:$P,0)</f>
        <v>#N/A</v>
      </c>
    </row>
    <row r="745" spans="1:26" hidden="1" x14ac:dyDescent="0.35">
      <c r="A745">
        <v>25600029</v>
      </c>
      <c r="B745">
        <v>1000156</v>
      </c>
      <c r="C745" t="s">
        <v>978</v>
      </c>
      <c r="D745" t="s">
        <v>979</v>
      </c>
      <c r="E745" t="s">
        <v>321</v>
      </c>
      <c r="F745" t="s">
        <v>322</v>
      </c>
      <c r="G745">
        <v>88812</v>
      </c>
      <c r="H745" t="s">
        <v>29</v>
      </c>
      <c r="I745" t="s">
        <v>30</v>
      </c>
      <c r="J745" t="s">
        <v>25</v>
      </c>
      <c r="K745">
        <v>394687289</v>
      </c>
      <c r="L745">
        <v>2804809101.8976002</v>
      </c>
      <c r="M745">
        <v>4100</v>
      </c>
      <c r="N745">
        <v>291.36274800000001</v>
      </c>
      <c r="O745">
        <v>279.63717400000002</v>
      </c>
      <c r="P745">
        <v>303.51470599999999</v>
      </c>
      <c r="Q745">
        <v>291.36274800000001</v>
      </c>
      <c r="R745" t="s">
        <v>26</v>
      </c>
      <c r="S745" t="s">
        <v>27</v>
      </c>
      <c r="T745" t="s">
        <v>1091</v>
      </c>
      <c r="V745" s="3">
        <f t="shared" si="36"/>
        <v>11499717317780.16</v>
      </c>
      <c r="W745" s="3">
        <f t="shared" si="37"/>
        <v>735368398690895.25</v>
      </c>
      <c r="X745" s="3" t="str">
        <f>VLOOKUP(C745,[1]Mapping!$A:$B,2,FALSE)</f>
        <v>JSHRAL INDEX</v>
      </c>
      <c r="Y745" s="3">
        <f t="shared" si="38"/>
        <v>1.5638035763097771E-2</v>
      </c>
      <c r="Z745" s="3" t="e">
        <f>MATCH(Y745,[2]Sheet1!$P:$P,0)</f>
        <v>#N/A</v>
      </c>
    </row>
    <row r="746" spans="1:26" hidden="1" x14ac:dyDescent="0.35">
      <c r="A746">
        <v>25600030</v>
      </c>
      <c r="B746">
        <v>1000156</v>
      </c>
      <c r="C746" t="s">
        <v>978</v>
      </c>
      <c r="D746" t="s">
        <v>979</v>
      </c>
      <c r="E746" t="s">
        <v>321</v>
      </c>
      <c r="F746" t="s">
        <v>322</v>
      </c>
      <c r="G746">
        <v>90044</v>
      </c>
      <c r="H746" t="s">
        <v>603</v>
      </c>
      <c r="I746" t="s">
        <v>604</v>
      </c>
      <c r="J746" t="s">
        <v>25</v>
      </c>
      <c r="K746">
        <v>394687289</v>
      </c>
      <c r="L746">
        <v>220356045.12561199</v>
      </c>
      <c r="M746">
        <v>4508</v>
      </c>
      <c r="N746">
        <v>25.168406999999998</v>
      </c>
      <c r="O746">
        <v>24.833424000000001</v>
      </c>
      <c r="P746">
        <v>25.313566000000002</v>
      </c>
      <c r="Q746">
        <v>25.168406999999998</v>
      </c>
      <c r="R746" t="s">
        <v>26</v>
      </c>
      <c r="S746" t="s">
        <v>27</v>
      </c>
      <c r="T746" t="s">
        <v>1092</v>
      </c>
      <c r="V746" s="3">
        <f t="shared" si="36"/>
        <v>993365051426.25891</v>
      </c>
      <c r="W746" s="3">
        <f t="shared" si="37"/>
        <v>735368398690895.25</v>
      </c>
      <c r="X746" s="3" t="str">
        <f>VLOOKUP(C746,[1]Mapping!$A:$B,2,FALSE)</f>
        <v>JSHRAL INDEX</v>
      </c>
      <c r="Y746" s="3">
        <f t="shared" si="38"/>
        <v>1.3508400050840504E-3</v>
      </c>
      <c r="Z746" s="3" t="e">
        <f>MATCH(Y746,[2]Sheet1!$P:$P,0)</f>
        <v>#N/A</v>
      </c>
    </row>
    <row r="747" spans="1:26" hidden="1" x14ac:dyDescent="0.35">
      <c r="A747">
        <v>25600031</v>
      </c>
      <c r="B747">
        <v>1000156</v>
      </c>
      <c r="C747" t="s">
        <v>978</v>
      </c>
      <c r="D747" t="s">
        <v>979</v>
      </c>
      <c r="E747" t="s">
        <v>321</v>
      </c>
      <c r="F747" t="s">
        <v>322</v>
      </c>
      <c r="G747">
        <v>90045</v>
      </c>
      <c r="H747" t="s">
        <v>45</v>
      </c>
      <c r="I747" t="s">
        <v>46</v>
      </c>
      <c r="J747" t="s">
        <v>25</v>
      </c>
      <c r="K747">
        <v>394687289</v>
      </c>
      <c r="L747">
        <v>181623960.609754</v>
      </c>
      <c r="M747">
        <v>4607</v>
      </c>
      <c r="N747">
        <v>21.200113999999999</v>
      </c>
      <c r="O747">
        <v>20.854986</v>
      </c>
      <c r="P747">
        <v>21.204716000000001</v>
      </c>
      <c r="Q747">
        <v>21.200113999999999</v>
      </c>
      <c r="R747" t="s">
        <v>26</v>
      </c>
      <c r="S747" t="s">
        <v>27</v>
      </c>
      <c r="T747" t="s">
        <v>1093</v>
      </c>
      <c r="V747" s="3">
        <f t="shared" si="36"/>
        <v>836741586529.13672</v>
      </c>
      <c r="W747" s="3">
        <f t="shared" si="37"/>
        <v>735368398690895.25</v>
      </c>
      <c r="X747" s="3" t="str">
        <f>VLOOKUP(C747,[1]Mapping!$A:$B,2,FALSE)</f>
        <v>JSHRAL INDEX</v>
      </c>
      <c r="Y747" s="3">
        <f t="shared" si="38"/>
        <v>1.1378536091824266E-3</v>
      </c>
      <c r="Z747" s="3" t="e">
        <f>MATCH(Y747,[2]Sheet1!$P:$P,0)</f>
        <v>#N/A</v>
      </c>
    </row>
    <row r="748" spans="1:26" hidden="1" x14ac:dyDescent="0.35">
      <c r="A748">
        <v>25600032</v>
      </c>
      <c r="B748">
        <v>1000156</v>
      </c>
      <c r="C748" t="s">
        <v>978</v>
      </c>
      <c r="D748" t="s">
        <v>979</v>
      </c>
      <c r="E748" t="s">
        <v>321</v>
      </c>
      <c r="F748" t="s">
        <v>322</v>
      </c>
      <c r="G748">
        <v>94691</v>
      </c>
      <c r="H748" t="s">
        <v>607</v>
      </c>
      <c r="I748" t="s">
        <v>608</v>
      </c>
      <c r="J748" t="s">
        <v>25</v>
      </c>
      <c r="K748">
        <v>394687289</v>
      </c>
      <c r="L748">
        <v>60691346.396399997</v>
      </c>
      <c r="M748">
        <v>8331</v>
      </c>
      <c r="N748">
        <v>12.810638000000001</v>
      </c>
      <c r="O748">
        <v>12.267827</v>
      </c>
      <c r="P748">
        <v>12.810638000000001</v>
      </c>
      <c r="Q748">
        <v>12.810638000000001</v>
      </c>
      <c r="R748" t="s">
        <v>26</v>
      </c>
      <c r="S748" t="s">
        <v>27</v>
      </c>
      <c r="T748" t="s">
        <v>1094</v>
      </c>
      <c r="V748" s="3">
        <f t="shared" si="36"/>
        <v>505619606828.40839</v>
      </c>
      <c r="W748" s="3">
        <f t="shared" si="37"/>
        <v>735368398690895.25</v>
      </c>
      <c r="X748" s="3" t="str">
        <f>VLOOKUP(C748,[1]Mapping!$A:$B,2,FALSE)</f>
        <v>JSHRAL INDEX</v>
      </c>
      <c r="Y748" s="3">
        <f t="shared" si="38"/>
        <v>6.8757320511530508E-4</v>
      </c>
      <c r="Z748" s="3" t="e">
        <f>MATCH(Y748,[2]Sheet1!$P:$P,0)</f>
        <v>#N/A</v>
      </c>
    </row>
    <row r="749" spans="1:26" hidden="1" x14ac:dyDescent="0.35">
      <c r="A749">
        <v>25600033</v>
      </c>
      <c r="B749">
        <v>1000156</v>
      </c>
      <c r="C749" t="s">
        <v>978</v>
      </c>
      <c r="D749" t="s">
        <v>979</v>
      </c>
      <c r="E749" t="s">
        <v>321</v>
      </c>
      <c r="F749" t="s">
        <v>322</v>
      </c>
      <c r="G749">
        <v>95230</v>
      </c>
      <c r="H749" t="s">
        <v>610</v>
      </c>
      <c r="I749" t="s">
        <v>611</v>
      </c>
      <c r="J749" t="s">
        <v>25</v>
      </c>
      <c r="K749">
        <v>394687289</v>
      </c>
      <c r="L749">
        <v>43605852.285563998</v>
      </c>
      <c r="M749">
        <v>3782</v>
      </c>
      <c r="N749">
        <v>4.1784299999999996</v>
      </c>
      <c r="O749">
        <v>4.1773249999999997</v>
      </c>
      <c r="P749">
        <v>4.5706410000000002</v>
      </c>
      <c r="Q749">
        <v>4.1784299999999996</v>
      </c>
      <c r="R749" t="s">
        <v>26</v>
      </c>
      <c r="S749" t="s">
        <v>27</v>
      </c>
      <c r="T749" t="s">
        <v>1095</v>
      </c>
      <c r="V749" s="3">
        <f t="shared" si="36"/>
        <v>164917333344.00305</v>
      </c>
      <c r="W749" s="3">
        <f t="shared" si="37"/>
        <v>735368398690895.25</v>
      </c>
      <c r="X749" s="3" t="str">
        <f>VLOOKUP(C749,[1]Mapping!$A:$B,2,FALSE)</f>
        <v>JSHRAL INDEX</v>
      </c>
      <c r="Y749" s="3">
        <f t="shared" si="38"/>
        <v>2.2426491760808504E-4</v>
      </c>
      <c r="Z749" s="3" t="e">
        <f>MATCH(Y749,[2]Sheet1!$P:$P,0)</f>
        <v>#N/A</v>
      </c>
    </row>
    <row r="750" spans="1:26" hidden="1" x14ac:dyDescent="0.35">
      <c r="A750">
        <v>25600034</v>
      </c>
      <c r="B750">
        <v>1000156</v>
      </c>
      <c r="C750" t="s">
        <v>978</v>
      </c>
      <c r="D750" t="s">
        <v>979</v>
      </c>
      <c r="E750" t="s">
        <v>321</v>
      </c>
      <c r="F750" t="s">
        <v>322</v>
      </c>
      <c r="G750">
        <v>95943</v>
      </c>
      <c r="H750" t="s">
        <v>613</v>
      </c>
      <c r="I750" t="s">
        <v>614</v>
      </c>
      <c r="J750" t="s">
        <v>25</v>
      </c>
      <c r="K750">
        <v>394687289</v>
      </c>
      <c r="L750">
        <v>5412444.3733999999</v>
      </c>
      <c r="M750">
        <v>90001</v>
      </c>
      <c r="N750">
        <v>12.342059000000001</v>
      </c>
      <c r="O750">
        <v>11.987435</v>
      </c>
      <c r="P750">
        <v>12.753318999999999</v>
      </c>
      <c r="Q750">
        <v>12.342059000000001</v>
      </c>
      <c r="R750" t="s">
        <v>26</v>
      </c>
      <c r="S750" t="s">
        <v>27</v>
      </c>
      <c r="T750" t="s">
        <v>1096</v>
      </c>
      <c r="V750" s="3">
        <f t="shared" si="36"/>
        <v>487125406050.37341</v>
      </c>
      <c r="W750" s="3">
        <f t="shared" si="37"/>
        <v>735368398690895.25</v>
      </c>
      <c r="X750" s="3" t="str">
        <f>VLOOKUP(C750,[1]Mapping!$A:$B,2,FALSE)</f>
        <v>JSHRAL INDEX</v>
      </c>
      <c r="Y750" s="3">
        <f t="shared" si="38"/>
        <v>6.6242363272280306E-4</v>
      </c>
      <c r="Z750" s="3" t="e">
        <f>MATCH(Y750,[2]Sheet1!$P:$P,0)</f>
        <v>#N/A</v>
      </c>
    </row>
    <row r="751" spans="1:26" hidden="1" x14ac:dyDescent="0.35">
      <c r="A751">
        <v>25600035</v>
      </c>
      <c r="B751">
        <v>1000156</v>
      </c>
      <c r="C751" t="s">
        <v>978</v>
      </c>
      <c r="D751" t="s">
        <v>979</v>
      </c>
      <c r="E751" t="s">
        <v>321</v>
      </c>
      <c r="F751" t="s">
        <v>322</v>
      </c>
      <c r="G751">
        <v>96313</v>
      </c>
      <c r="H751" t="s">
        <v>127</v>
      </c>
      <c r="I751" t="s">
        <v>128</v>
      </c>
      <c r="J751" t="s">
        <v>25</v>
      </c>
      <c r="K751">
        <v>394687289</v>
      </c>
      <c r="L751">
        <v>114704187.575155</v>
      </c>
      <c r="M751">
        <v>9600</v>
      </c>
      <c r="N751">
        <v>27.899560000000001</v>
      </c>
      <c r="O751">
        <v>27.86178</v>
      </c>
      <c r="P751">
        <v>28.5273</v>
      </c>
      <c r="Q751">
        <v>27.899560000000001</v>
      </c>
      <c r="R751" t="s">
        <v>26</v>
      </c>
      <c r="S751" t="s">
        <v>27</v>
      </c>
      <c r="T751" t="s">
        <v>1097</v>
      </c>
      <c r="V751" s="3">
        <f t="shared" si="36"/>
        <v>1101160200721.488</v>
      </c>
      <c r="W751" s="3">
        <f t="shared" si="37"/>
        <v>735368398690895.25</v>
      </c>
      <c r="X751" s="3" t="str">
        <f>VLOOKUP(C751,[1]Mapping!$A:$B,2,FALSE)</f>
        <v>JSHRAL INDEX</v>
      </c>
      <c r="Y751" s="3">
        <f t="shared" si="38"/>
        <v>1.4974265996224156E-3</v>
      </c>
      <c r="Z751" s="3" t="e">
        <f>MATCH(Y751,[2]Sheet1!$P:$P,0)</f>
        <v>#N/A</v>
      </c>
    </row>
    <row r="752" spans="1:26" hidden="1" x14ac:dyDescent="0.35">
      <c r="A752">
        <v>25600036</v>
      </c>
      <c r="B752">
        <v>1000156</v>
      </c>
      <c r="C752" t="s">
        <v>978</v>
      </c>
      <c r="D752" t="s">
        <v>979</v>
      </c>
      <c r="E752" t="s">
        <v>321</v>
      </c>
      <c r="F752" t="s">
        <v>322</v>
      </c>
      <c r="G752">
        <v>99768</v>
      </c>
      <c r="H752" t="s">
        <v>176</v>
      </c>
      <c r="I752" t="s">
        <v>177</v>
      </c>
      <c r="J752" t="s">
        <v>25</v>
      </c>
      <c r="K752">
        <v>394687289</v>
      </c>
      <c r="L752">
        <v>158843025.009855</v>
      </c>
      <c r="M752">
        <v>45807</v>
      </c>
      <c r="N752">
        <v>184.35157699999999</v>
      </c>
      <c r="O752">
        <v>183.252881</v>
      </c>
      <c r="P752">
        <v>187.54302799999999</v>
      </c>
      <c r="Q752">
        <v>184.35157699999999</v>
      </c>
      <c r="R752" t="s">
        <v>26</v>
      </c>
      <c r="S752" t="s">
        <v>27</v>
      </c>
      <c r="T752" t="s">
        <v>1098</v>
      </c>
      <c r="V752" s="3">
        <f t="shared" si="36"/>
        <v>7276122446626.4277</v>
      </c>
      <c r="W752" s="3">
        <f t="shared" si="37"/>
        <v>735368398690895.25</v>
      </c>
      <c r="X752" s="3" t="str">
        <f>VLOOKUP(C752,[1]Mapping!$A:$B,2,FALSE)</f>
        <v>JSHRAL INDEX</v>
      </c>
      <c r="Y752" s="3">
        <f t="shared" si="38"/>
        <v>9.8945269603363424E-3</v>
      </c>
      <c r="Z752" s="3" t="e">
        <f>MATCH(Y752,[2]Sheet1!$P:$P,0)</f>
        <v>#N/A</v>
      </c>
    </row>
    <row r="753" spans="1:26" hidden="1" x14ac:dyDescent="0.35">
      <c r="A753">
        <v>25600037</v>
      </c>
      <c r="B753">
        <v>1000156</v>
      </c>
      <c r="C753" t="s">
        <v>978</v>
      </c>
      <c r="D753" t="s">
        <v>979</v>
      </c>
      <c r="E753" t="s">
        <v>321</v>
      </c>
      <c r="F753" t="s">
        <v>322</v>
      </c>
      <c r="G753">
        <v>107742</v>
      </c>
      <c r="H753" t="s">
        <v>618</v>
      </c>
      <c r="I753" t="s">
        <v>619</v>
      </c>
      <c r="J753" t="s">
        <v>25</v>
      </c>
      <c r="K753">
        <v>394687289</v>
      </c>
      <c r="L753">
        <v>42410008.200000003</v>
      </c>
      <c r="M753">
        <v>13701</v>
      </c>
      <c r="N753">
        <v>14.722022000000001</v>
      </c>
      <c r="O753">
        <v>14.722022000000001</v>
      </c>
      <c r="P753">
        <v>15.039006000000001</v>
      </c>
      <c r="Q753">
        <v>14.722022000000001</v>
      </c>
      <c r="R753" t="s">
        <v>26</v>
      </c>
      <c r="S753" t="s">
        <v>27</v>
      </c>
      <c r="T753" t="s">
        <v>1099</v>
      </c>
      <c r="V753" s="3">
        <f t="shared" si="36"/>
        <v>581059522348.20007</v>
      </c>
      <c r="W753" s="3">
        <f t="shared" si="37"/>
        <v>735368398690895.25</v>
      </c>
      <c r="X753" s="3" t="str">
        <f>VLOOKUP(C753,[1]Mapping!$A:$B,2,FALSE)</f>
        <v>JSHRAL INDEX</v>
      </c>
      <c r="Y753" s="3">
        <f t="shared" si="38"/>
        <v>7.9016112656269126E-4</v>
      </c>
      <c r="Z753" s="3" t="e">
        <f>MATCH(Y753,[2]Sheet1!$P:$P,0)</f>
        <v>#N/A</v>
      </c>
    </row>
    <row r="754" spans="1:26" hidden="1" x14ac:dyDescent="0.35">
      <c r="A754">
        <v>25600038</v>
      </c>
      <c r="B754">
        <v>1000156</v>
      </c>
      <c r="C754" t="s">
        <v>978</v>
      </c>
      <c r="D754" t="s">
        <v>979</v>
      </c>
      <c r="E754" t="s">
        <v>321</v>
      </c>
      <c r="F754" t="s">
        <v>322</v>
      </c>
      <c r="G754">
        <v>112103</v>
      </c>
      <c r="H754" t="s">
        <v>621</v>
      </c>
      <c r="I754" t="s">
        <v>622</v>
      </c>
      <c r="J754" t="s">
        <v>25</v>
      </c>
      <c r="K754">
        <v>394687289</v>
      </c>
      <c r="L754">
        <v>103584950.88393</v>
      </c>
      <c r="M754">
        <v>2270</v>
      </c>
      <c r="N754">
        <v>5.957573</v>
      </c>
      <c r="O754">
        <v>5.957573</v>
      </c>
      <c r="P754">
        <v>6.0835480000000004</v>
      </c>
      <c r="Q754">
        <v>5.957573</v>
      </c>
      <c r="R754" t="s">
        <v>26</v>
      </c>
      <c r="S754" t="s">
        <v>27</v>
      </c>
      <c r="T754" t="s">
        <v>1100</v>
      </c>
      <c r="V754" s="3">
        <f t="shared" si="36"/>
        <v>235137838506.52109</v>
      </c>
      <c r="W754" s="3">
        <f t="shared" si="37"/>
        <v>735368398690895.25</v>
      </c>
      <c r="X754" s="3" t="str">
        <f>VLOOKUP(C754,[1]Mapping!$A:$B,2,FALSE)</f>
        <v>JSHRAL INDEX</v>
      </c>
      <c r="Y754" s="3">
        <f t="shared" si="38"/>
        <v>3.1975515799307404E-4</v>
      </c>
      <c r="Z754" s="3" t="e">
        <f>MATCH(Y754,[2]Sheet1!$P:$P,0)</f>
        <v>#N/A</v>
      </c>
    </row>
    <row r="755" spans="1:26" hidden="1" x14ac:dyDescent="0.35">
      <c r="A755">
        <v>25600039</v>
      </c>
      <c r="B755">
        <v>1000156</v>
      </c>
      <c r="C755" t="s">
        <v>978</v>
      </c>
      <c r="D755" t="s">
        <v>979</v>
      </c>
      <c r="E755" t="s">
        <v>321</v>
      </c>
      <c r="F755" t="s">
        <v>322</v>
      </c>
      <c r="G755">
        <v>114459</v>
      </c>
      <c r="H755" t="s">
        <v>301</v>
      </c>
      <c r="I755" t="s">
        <v>302</v>
      </c>
      <c r="J755" t="s">
        <v>25</v>
      </c>
      <c r="K755">
        <v>394687289</v>
      </c>
      <c r="L755">
        <v>225539626.11142799</v>
      </c>
      <c r="M755">
        <v>5900</v>
      </c>
      <c r="N755">
        <v>33.714888000000002</v>
      </c>
      <c r="O755">
        <v>32.937730999999999</v>
      </c>
      <c r="P755">
        <v>34.023465000000002</v>
      </c>
      <c r="Q755">
        <v>33.714888000000002</v>
      </c>
      <c r="R755" t="s">
        <v>26</v>
      </c>
      <c r="S755" t="s">
        <v>27</v>
      </c>
      <c r="T755" t="s">
        <v>1101</v>
      </c>
      <c r="V755" s="3">
        <f t="shared" si="36"/>
        <v>1330683794057.425</v>
      </c>
      <c r="W755" s="3">
        <f t="shared" si="37"/>
        <v>735368398690895.25</v>
      </c>
      <c r="X755" s="3" t="str">
        <f>VLOOKUP(C755,[1]Mapping!$A:$B,2,FALSE)</f>
        <v>JSHRAL INDEX</v>
      </c>
      <c r="Y755" s="3">
        <f t="shared" si="38"/>
        <v>1.8095471554479521E-3</v>
      </c>
      <c r="Z755" s="3" t="e">
        <f>MATCH(Y755,[2]Sheet1!$P:$P,0)</f>
        <v>#N/A</v>
      </c>
    </row>
    <row r="756" spans="1:26" hidden="1" x14ac:dyDescent="0.35">
      <c r="A756">
        <v>25600040</v>
      </c>
      <c r="B756">
        <v>1000156</v>
      </c>
      <c r="C756" t="s">
        <v>978</v>
      </c>
      <c r="D756" t="s">
        <v>979</v>
      </c>
      <c r="E756" t="s">
        <v>321</v>
      </c>
      <c r="F756" t="s">
        <v>322</v>
      </c>
      <c r="G756">
        <v>118726</v>
      </c>
      <c r="H756" t="s">
        <v>625</v>
      </c>
      <c r="I756" t="s">
        <v>626</v>
      </c>
      <c r="J756" t="s">
        <v>25</v>
      </c>
      <c r="K756">
        <v>394687289</v>
      </c>
      <c r="L756">
        <v>157407611.31503999</v>
      </c>
      <c r="M756">
        <v>6908</v>
      </c>
      <c r="N756">
        <v>27.55021</v>
      </c>
      <c r="O756">
        <v>27.119488</v>
      </c>
      <c r="P756">
        <v>27.629973</v>
      </c>
      <c r="Q756">
        <v>27.55021</v>
      </c>
      <c r="R756" t="s">
        <v>26</v>
      </c>
      <c r="S756" t="s">
        <v>27</v>
      </c>
      <c r="T756" t="s">
        <v>1102</v>
      </c>
      <c r="V756" s="3">
        <f t="shared" si="36"/>
        <v>1087371778964.2963</v>
      </c>
      <c r="W756" s="3">
        <f t="shared" si="37"/>
        <v>735368398690895.25</v>
      </c>
      <c r="X756" s="3" t="str">
        <f>VLOOKUP(C756,[1]Mapping!$A:$B,2,FALSE)</f>
        <v>JSHRAL INDEX</v>
      </c>
      <c r="Y756" s="3">
        <f t="shared" si="38"/>
        <v>1.4786762402355586E-3</v>
      </c>
      <c r="Z756" s="3" t="e">
        <f>MATCH(Y756,[2]Sheet1!$P:$P,0)</f>
        <v>#N/A</v>
      </c>
    </row>
    <row r="757" spans="1:26" hidden="1" x14ac:dyDescent="0.35">
      <c r="A757">
        <v>25600041</v>
      </c>
      <c r="B757">
        <v>1000156</v>
      </c>
      <c r="C757" t="s">
        <v>978</v>
      </c>
      <c r="D757" t="s">
        <v>979</v>
      </c>
      <c r="E757" t="s">
        <v>321</v>
      </c>
      <c r="F757" t="s">
        <v>322</v>
      </c>
      <c r="G757">
        <v>118727</v>
      </c>
      <c r="H757" t="s">
        <v>628</v>
      </c>
      <c r="I757" t="s">
        <v>629</v>
      </c>
      <c r="J757" t="s">
        <v>25</v>
      </c>
      <c r="K757">
        <v>394687289</v>
      </c>
      <c r="L757">
        <v>206478676.50224</v>
      </c>
      <c r="M757">
        <v>1176</v>
      </c>
      <c r="N757">
        <v>6.1521850000000002</v>
      </c>
      <c r="O757">
        <v>6.1521850000000002</v>
      </c>
      <c r="P757">
        <v>6.3300539999999996</v>
      </c>
      <c r="Q757">
        <v>6.1521850000000002</v>
      </c>
      <c r="R757" t="s">
        <v>26</v>
      </c>
      <c r="S757" t="s">
        <v>27</v>
      </c>
      <c r="T757" t="s">
        <v>1103</v>
      </c>
      <c r="V757" s="3">
        <f t="shared" si="36"/>
        <v>242818923566.63425</v>
      </c>
      <c r="W757" s="3">
        <f t="shared" si="37"/>
        <v>735368398690895.25</v>
      </c>
      <c r="X757" s="3" t="str">
        <f>VLOOKUP(C757,[1]Mapping!$A:$B,2,FALSE)</f>
        <v>JSHRAL INDEX</v>
      </c>
      <c r="Y757" s="3">
        <f t="shared" si="38"/>
        <v>3.3020037847547042E-4</v>
      </c>
      <c r="Z757" s="3" t="e">
        <f>MATCH(Y757,[2]Sheet1!$P:$P,0)</f>
        <v>#N/A</v>
      </c>
    </row>
    <row r="758" spans="1:26" hidden="1" x14ac:dyDescent="0.35">
      <c r="A758">
        <v>25600042</v>
      </c>
      <c r="B758">
        <v>1000156</v>
      </c>
      <c r="C758" t="s">
        <v>978</v>
      </c>
      <c r="D758" t="s">
        <v>979</v>
      </c>
      <c r="E758" t="s">
        <v>321</v>
      </c>
      <c r="F758" t="s">
        <v>322</v>
      </c>
      <c r="G758">
        <v>118778</v>
      </c>
      <c r="H758" t="s">
        <v>631</v>
      </c>
      <c r="I758" t="s">
        <v>632</v>
      </c>
      <c r="J758" t="s">
        <v>25</v>
      </c>
      <c r="K758">
        <v>394687289</v>
      </c>
      <c r="L758">
        <v>130407714.557585</v>
      </c>
      <c r="M758">
        <v>1900</v>
      </c>
      <c r="N758">
        <v>6.2777459999999996</v>
      </c>
      <c r="O758">
        <v>6.2777459999999996</v>
      </c>
      <c r="P758">
        <v>6.380172</v>
      </c>
      <c r="Q758">
        <v>6.2777459999999996</v>
      </c>
      <c r="R758" t="s">
        <v>26</v>
      </c>
      <c r="S758" t="s">
        <v>27</v>
      </c>
      <c r="T758" t="s">
        <v>1104</v>
      </c>
      <c r="V758" s="3">
        <f t="shared" si="36"/>
        <v>247774657659.4115</v>
      </c>
      <c r="W758" s="3">
        <f t="shared" si="37"/>
        <v>735368398690895.25</v>
      </c>
      <c r="X758" s="3" t="str">
        <f>VLOOKUP(C758,[1]Mapping!$A:$B,2,FALSE)</f>
        <v>JSHRAL INDEX</v>
      </c>
      <c r="Y758" s="3">
        <f t="shared" si="38"/>
        <v>3.3693949604103276E-4</v>
      </c>
      <c r="Z758" s="3" t="e">
        <f>MATCH(Y758,[2]Sheet1!$P:$P,0)</f>
        <v>#N/A</v>
      </c>
    </row>
    <row r="759" spans="1:26" hidden="1" x14ac:dyDescent="0.35">
      <c r="A759">
        <v>25599516</v>
      </c>
      <c r="B759">
        <v>1000164</v>
      </c>
      <c r="C759" t="s">
        <v>1105</v>
      </c>
      <c r="D759" t="s">
        <v>1106</v>
      </c>
      <c r="E759" t="s">
        <v>321</v>
      </c>
      <c r="F759" t="s">
        <v>322</v>
      </c>
      <c r="G759">
        <v>2218</v>
      </c>
      <c r="H759" t="s">
        <v>500</v>
      </c>
      <c r="I759" t="s">
        <v>501</v>
      </c>
      <c r="J759" t="s">
        <v>25</v>
      </c>
      <c r="K759">
        <v>1919298</v>
      </c>
      <c r="L759">
        <v>483042286.74239999</v>
      </c>
      <c r="M759">
        <v>3204</v>
      </c>
      <c r="N759">
        <v>8063.7164560000001</v>
      </c>
      <c r="O759">
        <v>8043.582332</v>
      </c>
      <c r="P759">
        <v>8124.1188259999999</v>
      </c>
      <c r="Q759">
        <v>8063.7164560000001</v>
      </c>
      <c r="R759" t="s">
        <v>26</v>
      </c>
      <c r="S759" t="s">
        <v>27</v>
      </c>
      <c r="T759" t="s">
        <v>1107</v>
      </c>
      <c r="V759" s="3">
        <f t="shared" si="36"/>
        <v>1547667486722.6497</v>
      </c>
      <c r="W759" s="3">
        <f t="shared" si="37"/>
        <v>1959106218241.2336</v>
      </c>
      <c r="X759" s="3" t="str">
        <f>VLOOKUP(C759,[1]Mapping!$A:$B,2,FALSE)</f>
        <v>JS4021 INDEX</v>
      </c>
      <c r="Y759" s="3">
        <f t="shared" si="38"/>
        <v>0.78998651135518894</v>
      </c>
      <c r="Z759" s="3" t="e">
        <f>MATCH(Y759,[2]Sheet1!$P:$P,0)</f>
        <v>#N/A</v>
      </c>
    </row>
    <row r="760" spans="1:26" hidden="1" x14ac:dyDescent="0.35">
      <c r="A760">
        <v>25599517</v>
      </c>
      <c r="B760">
        <v>1000164</v>
      </c>
      <c r="C760" t="s">
        <v>1105</v>
      </c>
      <c r="D760" t="s">
        <v>1106</v>
      </c>
      <c r="E760" t="s">
        <v>321</v>
      </c>
      <c r="F760" t="s">
        <v>322</v>
      </c>
      <c r="G760">
        <v>14995</v>
      </c>
      <c r="H760" t="s">
        <v>559</v>
      </c>
      <c r="I760" t="s">
        <v>560</v>
      </c>
      <c r="J760" t="s">
        <v>25</v>
      </c>
      <c r="K760">
        <v>1919298</v>
      </c>
      <c r="L760">
        <v>473462291.736</v>
      </c>
      <c r="M760">
        <v>869</v>
      </c>
      <c r="N760">
        <v>2143.6938479999999</v>
      </c>
      <c r="O760">
        <v>2114.0916309999998</v>
      </c>
      <c r="P760">
        <v>2180.6966179999999</v>
      </c>
      <c r="Q760">
        <v>2143.6938479999999</v>
      </c>
      <c r="R760" t="s">
        <v>26</v>
      </c>
      <c r="S760" t="s">
        <v>27</v>
      </c>
      <c r="T760" t="s">
        <v>1108</v>
      </c>
      <c r="V760" s="3">
        <f t="shared" si="36"/>
        <v>411438731518.58398</v>
      </c>
      <c r="W760" s="3">
        <f t="shared" si="37"/>
        <v>1959106218241.2336</v>
      </c>
      <c r="X760" s="3" t="str">
        <f>VLOOKUP(C760,[1]Mapping!$A:$B,2,FALSE)</f>
        <v>JS4021 INDEX</v>
      </c>
      <c r="Y760" s="3">
        <f t="shared" si="38"/>
        <v>0.21001348864481101</v>
      </c>
      <c r="Z760" s="3" t="e">
        <f>MATCH(Y760,[2]Sheet1!$P:$P,0)</f>
        <v>#N/A</v>
      </c>
    </row>
    <row r="761" spans="1:26" hidden="1" x14ac:dyDescent="0.35">
      <c r="A761">
        <v>25599684</v>
      </c>
      <c r="B761">
        <v>1000177</v>
      </c>
      <c r="C761" t="s">
        <v>1109</v>
      </c>
      <c r="D761" t="s">
        <v>1110</v>
      </c>
      <c r="E761" t="s">
        <v>321</v>
      </c>
      <c r="F761" t="s">
        <v>322</v>
      </c>
      <c r="G761">
        <v>193</v>
      </c>
      <c r="H761" t="s">
        <v>343</v>
      </c>
      <c r="I761" t="s">
        <v>344</v>
      </c>
      <c r="J761" t="s">
        <v>25</v>
      </c>
      <c r="K761">
        <v>103358676</v>
      </c>
      <c r="L761">
        <v>246854438.91902801</v>
      </c>
      <c r="M761">
        <v>13374</v>
      </c>
      <c r="N761">
        <v>319.41501099999999</v>
      </c>
      <c r="O761">
        <v>305.99260600000002</v>
      </c>
      <c r="P761">
        <v>319.41501099999999</v>
      </c>
      <c r="Q761">
        <v>319.41501099999999</v>
      </c>
      <c r="R761" t="s">
        <v>26</v>
      </c>
      <c r="S761" t="s">
        <v>27</v>
      </c>
      <c r="T761" t="s">
        <v>1111</v>
      </c>
      <c r="V761" s="3">
        <f t="shared" si="36"/>
        <v>3301431266103.0806</v>
      </c>
      <c r="W761" s="3">
        <f t="shared" si="37"/>
        <v>133519460810731.91</v>
      </c>
      <c r="X761" s="3" t="str">
        <f>VLOOKUP(C761,[1]Mapping!$A:$B,2,FALSE)</f>
        <v>JBNKS INDEX</v>
      </c>
      <c r="Y761" s="3">
        <f t="shared" si="38"/>
        <v>2.472621778171322E-2</v>
      </c>
      <c r="Z761" s="3" t="e">
        <f>MATCH(Y761,[2]Sheet1!$P:$P,0)</f>
        <v>#N/A</v>
      </c>
    </row>
    <row r="762" spans="1:26" hidden="1" x14ac:dyDescent="0.35">
      <c r="A762">
        <v>25599685</v>
      </c>
      <c r="B762">
        <v>1000177</v>
      </c>
      <c r="C762" t="s">
        <v>1109</v>
      </c>
      <c r="D762" t="s">
        <v>1110</v>
      </c>
      <c r="E762" t="s">
        <v>321</v>
      </c>
      <c r="F762" t="s">
        <v>322</v>
      </c>
      <c r="G762">
        <v>201</v>
      </c>
      <c r="H762" t="s">
        <v>132</v>
      </c>
      <c r="I762" t="s">
        <v>133</v>
      </c>
      <c r="J762" t="s">
        <v>25</v>
      </c>
      <c r="K762">
        <v>103358676</v>
      </c>
      <c r="L762">
        <v>454837582.458</v>
      </c>
      <c r="M762">
        <v>24566</v>
      </c>
      <c r="N762">
        <v>1081.0451989999999</v>
      </c>
      <c r="O762">
        <v>1058.7782910000001</v>
      </c>
      <c r="P762">
        <v>1081.0451989999999</v>
      </c>
      <c r="Q762">
        <v>1081.0451989999999</v>
      </c>
      <c r="R762" t="s">
        <v>26</v>
      </c>
      <c r="S762" t="s">
        <v>27</v>
      </c>
      <c r="T762" t="s">
        <v>1112</v>
      </c>
      <c r="V762" s="3">
        <f t="shared" si="36"/>
        <v>11173540050663.229</v>
      </c>
      <c r="W762" s="3">
        <f t="shared" si="37"/>
        <v>133519460810731.91</v>
      </c>
      <c r="X762" s="3" t="str">
        <f>VLOOKUP(C762,[1]Mapping!$A:$B,2,FALSE)</f>
        <v>JBNKS INDEX</v>
      </c>
      <c r="Y762" s="3">
        <f t="shared" si="38"/>
        <v>8.3684730172046445E-2</v>
      </c>
      <c r="Z762" s="3" t="e">
        <f>MATCH(Y762,[2]Sheet1!$P:$P,0)</f>
        <v>#N/A</v>
      </c>
    </row>
    <row r="763" spans="1:26" hidden="1" x14ac:dyDescent="0.35">
      <c r="A763">
        <v>25599686</v>
      </c>
      <c r="B763">
        <v>1000177</v>
      </c>
      <c r="C763" t="s">
        <v>1109</v>
      </c>
      <c r="D763" t="s">
        <v>1110</v>
      </c>
      <c r="E763" t="s">
        <v>321</v>
      </c>
      <c r="F763" t="s">
        <v>322</v>
      </c>
      <c r="G763">
        <v>209</v>
      </c>
      <c r="H763" t="s">
        <v>237</v>
      </c>
      <c r="I763" t="s">
        <v>238</v>
      </c>
      <c r="J763" t="s">
        <v>25</v>
      </c>
      <c r="K763">
        <v>103358676</v>
      </c>
      <c r="L763">
        <v>1311774036.19824</v>
      </c>
      <c r="M763">
        <v>23206</v>
      </c>
      <c r="N763">
        <v>2945.1836509999998</v>
      </c>
      <c r="O763">
        <v>2872.2076710000001</v>
      </c>
      <c r="P763">
        <v>2958.2558709999998</v>
      </c>
      <c r="Q763">
        <v>2945.1836509999998</v>
      </c>
      <c r="R763" t="s">
        <v>26</v>
      </c>
      <c r="S763" t="s">
        <v>27</v>
      </c>
      <c r="T763" t="s">
        <v>1113</v>
      </c>
      <c r="V763" s="3">
        <f t="shared" si="36"/>
        <v>30441028284016.359</v>
      </c>
      <c r="W763" s="3">
        <f t="shared" si="37"/>
        <v>133519460810731.91</v>
      </c>
      <c r="X763" s="3" t="str">
        <f>VLOOKUP(C763,[1]Mapping!$A:$B,2,FALSE)</f>
        <v>JBNKS INDEX</v>
      </c>
      <c r="Y763" s="3">
        <f t="shared" si="38"/>
        <v>0.22798944887268147</v>
      </c>
      <c r="Z763" s="3" t="e">
        <f>MATCH(Y763,[2]Sheet1!$P:$P,0)</f>
        <v>#N/A</v>
      </c>
    </row>
    <row r="764" spans="1:26" hidden="1" x14ac:dyDescent="0.35">
      <c r="A764">
        <v>25599687</v>
      </c>
      <c r="B764">
        <v>1000177</v>
      </c>
      <c r="C764" t="s">
        <v>1109</v>
      </c>
      <c r="D764" t="s">
        <v>1110</v>
      </c>
      <c r="E764" t="s">
        <v>321</v>
      </c>
      <c r="F764" t="s">
        <v>322</v>
      </c>
      <c r="G764">
        <v>213</v>
      </c>
      <c r="H764" t="s">
        <v>216</v>
      </c>
      <c r="I764" t="s">
        <v>217</v>
      </c>
      <c r="J764" t="s">
        <v>25</v>
      </c>
      <c r="K764">
        <v>103358676</v>
      </c>
      <c r="L764">
        <v>827802173.17364097</v>
      </c>
      <c r="M764">
        <v>17776</v>
      </c>
      <c r="N764">
        <v>1423.684203</v>
      </c>
      <c r="O764">
        <v>1393.650361</v>
      </c>
      <c r="P764">
        <v>1428.4896180000001</v>
      </c>
      <c r="Q764">
        <v>1423.684203</v>
      </c>
      <c r="R764" t="s">
        <v>26</v>
      </c>
      <c r="S764" t="s">
        <v>27</v>
      </c>
      <c r="T764" t="s">
        <v>1114</v>
      </c>
      <c r="V764" s="3">
        <f t="shared" si="36"/>
        <v>14715011430334.643</v>
      </c>
      <c r="W764" s="3">
        <f t="shared" si="37"/>
        <v>133519460810731.91</v>
      </c>
      <c r="X764" s="3" t="str">
        <f>VLOOKUP(C764,[1]Mapping!$A:$B,2,FALSE)</f>
        <v>JBNKS INDEX</v>
      </c>
      <c r="Y764" s="3">
        <f t="shared" si="38"/>
        <v>0.11020873916794527</v>
      </c>
      <c r="Z764" s="3" t="e">
        <f>MATCH(Y764,[2]Sheet1!$P:$P,0)</f>
        <v>#N/A</v>
      </c>
    </row>
    <row r="765" spans="1:26" hidden="1" x14ac:dyDescent="0.35">
      <c r="A765">
        <v>25599688</v>
      </c>
      <c r="B765">
        <v>1000177</v>
      </c>
      <c r="C765" t="s">
        <v>1109</v>
      </c>
      <c r="D765" t="s">
        <v>1110</v>
      </c>
      <c r="E765" t="s">
        <v>321</v>
      </c>
      <c r="F765" t="s">
        <v>322</v>
      </c>
      <c r="G765">
        <v>1172</v>
      </c>
      <c r="H765" t="s">
        <v>50</v>
      </c>
      <c r="I765" t="s">
        <v>51</v>
      </c>
      <c r="J765" t="s">
        <v>25</v>
      </c>
      <c r="K765">
        <v>103358676</v>
      </c>
      <c r="L765">
        <v>5086913708.3148403</v>
      </c>
      <c r="M765">
        <v>7667</v>
      </c>
      <c r="N765">
        <v>3773.4004450000002</v>
      </c>
      <c r="O765">
        <v>3654.2974180000001</v>
      </c>
      <c r="P765">
        <v>3787.6731209999998</v>
      </c>
      <c r="Q765">
        <v>3773.4004450000002</v>
      </c>
      <c r="R765" t="s">
        <v>26</v>
      </c>
      <c r="S765" t="s">
        <v>27</v>
      </c>
      <c r="T765" t="s">
        <v>1115</v>
      </c>
      <c r="V765" s="3">
        <f t="shared" si="36"/>
        <v>39001367401649.883</v>
      </c>
      <c r="W765" s="3">
        <f t="shared" si="37"/>
        <v>133519460810731.91</v>
      </c>
      <c r="X765" s="3" t="str">
        <f>VLOOKUP(C765,[1]Mapping!$A:$B,2,FALSE)</f>
        <v>JBNKS INDEX</v>
      </c>
      <c r="Y765" s="3">
        <f t="shared" si="38"/>
        <v>0.29210249326078064</v>
      </c>
      <c r="Z765" s="3" t="e">
        <f>MATCH(Y765,[2]Sheet1!$P:$P,0)</f>
        <v>#N/A</v>
      </c>
    </row>
    <row r="766" spans="1:26" hidden="1" x14ac:dyDescent="0.35">
      <c r="A766">
        <v>25599689</v>
      </c>
      <c r="B766">
        <v>1000177</v>
      </c>
      <c r="C766" t="s">
        <v>1109</v>
      </c>
      <c r="D766" t="s">
        <v>1110</v>
      </c>
      <c r="E766" t="s">
        <v>321</v>
      </c>
      <c r="F766" t="s">
        <v>322</v>
      </c>
      <c r="G766">
        <v>3983</v>
      </c>
      <c r="H766" t="s">
        <v>372</v>
      </c>
      <c r="I766" t="s">
        <v>373</v>
      </c>
      <c r="J766" t="s">
        <v>25</v>
      </c>
      <c r="K766">
        <v>103358676</v>
      </c>
      <c r="L766">
        <v>85921082.010266006</v>
      </c>
      <c r="M766">
        <v>349396</v>
      </c>
      <c r="N766">
        <v>2904.4956390000002</v>
      </c>
      <c r="O766">
        <v>2831.4917099999998</v>
      </c>
      <c r="P766">
        <v>2911.0212689999998</v>
      </c>
      <c r="Q766">
        <v>2904.4956390000002</v>
      </c>
      <c r="R766" t="s">
        <v>26</v>
      </c>
      <c r="S766" t="s">
        <v>27</v>
      </c>
      <c r="T766" t="s">
        <v>1116</v>
      </c>
      <c r="V766" s="3">
        <f t="shared" si="36"/>
        <v>30020482370058.902</v>
      </c>
      <c r="W766" s="3">
        <f t="shared" si="37"/>
        <v>133519460810731.91</v>
      </c>
      <c r="X766" s="3" t="str">
        <f>VLOOKUP(C766,[1]Mapping!$A:$B,2,FALSE)</f>
        <v>JBNKS INDEX</v>
      </c>
      <c r="Y766" s="3">
        <f t="shared" si="38"/>
        <v>0.2248397513573987</v>
      </c>
      <c r="Z766" s="3" t="e">
        <f>MATCH(Y766,[2]Sheet1!$P:$P,0)</f>
        <v>#N/A</v>
      </c>
    </row>
    <row r="767" spans="1:26" hidden="1" x14ac:dyDescent="0.35">
      <c r="A767">
        <v>25599690</v>
      </c>
      <c r="B767">
        <v>1000177</v>
      </c>
      <c r="C767" t="s">
        <v>1109</v>
      </c>
      <c r="D767" t="s">
        <v>1110</v>
      </c>
      <c r="E767" t="s">
        <v>321</v>
      </c>
      <c r="F767" t="s">
        <v>322</v>
      </c>
      <c r="G767">
        <v>4430</v>
      </c>
      <c r="H767" t="s">
        <v>42</v>
      </c>
      <c r="I767" t="s">
        <v>43</v>
      </c>
      <c r="J767" t="s">
        <v>25</v>
      </c>
      <c r="K767">
        <v>103358676</v>
      </c>
      <c r="L767">
        <v>365854759.27723801</v>
      </c>
      <c r="M767">
        <v>13302</v>
      </c>
      <c r="N767">
        <v>470.84581500000002</v>
      </c>
      <c r="O767">
        <v>464.65140700000001</v>
      </c>
      <c r="P767">
        <v>473.25278500000002</v>
      </c>
      <c r="Q767">
        <v>470.84581500000002</v>
      </c>
      <c r="R767" t="s">
        <v>26</v>
      </c>
      <c r="S767" t="s">
        <v>27</v>
      </c>
      <c r="T767" t="s">
        <v>1117</v>
      </c>
      <c r="V767" s="3">
        <f t="shared" si="36"/>
        <v>4866600007905.8203</v>
      </c>
      <c r="W767" s="3">
        <f t="shared" si="37"/>
        <v>133519460810731.91</v>
      </c>
      <c r="X767" s="3" t="str">
        <f>VLOOKUP(C767,[1]Mapping!$A:$B,2,FALSE)</f>
        <v>JBNKS INDEX</v>
      </c>
      <c r="Y767" s="3">
        <f t="shared" si="38"/>
        <v>3.6448619387434322E-2</v>
      </c>
      <c r="Z767" s="3" t="e">
        <f>MATCH(Y767,[2]Sheet1!$P:$P,0)</f>
        <v>#N/A</v>
      </c>
    </row>
    <row r="768" spans="1:26" hidden="1" x14ac:dyDescent="0.35">
      <c r="A768">
        <v>25599518</v>
      </c>
      <c r="B768">
        <v>1000306</v>
      </c>
      <c r="C768" t="s">
        <v>1118</v>
      </c>
      <c r="D768" t="s">
        <v>1119</v>
      </c>
      <c r="E768" t="s">
        <v>321</v>
      </c>
      <c r="F768" t="s">
        <v>322</v>
      </c>
      <c r="G768">
        <v>61</v>
      </c>
      <c r="H768" t="s">
        <v>157</v>
      </c>
      <c r="I768" t="s">
        <v>158</v>
      </c>
      <c r="J768" t="s">
        <v>25</v>
      </c>
      <c r="K768">
        <v>161113549</v>
      </c>
      <c r="L768">
        <v>168392619.65873599</v>
      </c>
      <c r="M768">
        <v>84868</v>
      </c>
      <c r="N768">
        <v>887.02315399999998</v>
      </c>
      <c r="O768">
        <v>879.26792</v>
      </c>
      <c r="P768">
        <v>911.39674600000001</v>
      </c>
      <c r="Q768">
        <v>887.02315399999998</v>
      </c>
      <c r="R768" t="s">
        <v>26</v>
      </c>
      <c r="S768" t="s">
        <v>27</v>
      </c>
      <c r="T768" t="s">
        <v>1120</v>
      </c>
      <c r="V768" s="3">
        <f t="shared" si="36"/>
        <v>14291144845197.605</v>
      </c>
      <c r="W768" s="3">
        <f t="shared" si="37"/>
        <v>629623089808734.13</v>
      </c>
      <c r="X768" s="3" t="str">
        <f>VLOOKUP(C768,[1]Mapping!$A:$B,2,FALSE)</f>
        <v>J2EQ INDEX</v>
      </c>
      <c r="Y768" s="3">
        <f t="shared" si="38"/>
        <v>2.2697936394834164E-2</v>
      </c>
      <c r="Z768" s="3" t="e">
        <f>MATCH(Y768,[2]Sheet1!$P:$P,0)</f>
        <v>#N/A</v>
      </c>
    </row>
    <row r="769" spans="1:26" hidden="1" x14ac:dyDescent="0.35">
      <c r="A769">
        <v>25599519</v>
      </c>
      <c r="B769">
        <v>1000306</v>
      </c>
      <c r="C769" t="s">
        <v>1118</v>
      </c>
      <c r="D769" t="s">
        <v>1119</v>
      </c>
      <c r="E769" t="s">
        <v>321</v>
      </c>
      <c r="F769" t="s">
        <v>322</v>
      </c>
      <c r="G769">
        <v>67</v>
      </c>
      <c r="H769" t="s">
        <v>311</v>
      </c>
      <c r="I769" t="s">
        <v>312</v>
      </c>
      <c r="J769" t="s">
        <v>25</v>
      </c>
      <c r="K769">
        <v>161113549</v>
      </c>
      <c r="L769">
        <v>566423534.32028496</v>
      </c>
      <c r="M769">
        <v>24884</v>
      </c>
      <c r="N769">
        <v>874.84158300000001</v>
      </c>
      <c r="O769">
        <v>863.59141</v>
      </c>
      <c r="P769">
        <v>904.93579599999998</v>
      </c>
      <c r="Q769">
        <v>874.84158300000001</v>
      </c>
      <c r="R769" t="s">
        <v>26</v>
      </c>
      <c r="S769" t="s">
        <v>27</v>
      </c>
      <c r="T769" t="s">
        <v>1121</v>
      </c>
      <c r="V769" s="3">
        <f t="shared" si="36"/>
        <v>14094883228025.971</v>
      </c>
      <c r="W769" s="3">
        <f t="shared" si="37"/>
        <v>629623089808734.13</v>
      </c>
      <c r="X769" s="3" t="str">
        <f>VLOOKUP(C769,[1]Mapping!$A:$B,2,FALSE)</f>
        <v>J2EQ INDEX</v>
      </c>
      <c r="Y769" s="3">
        <f t="shared" si="38"/>
        <v>2.2386223529870374E-2</v>
      </c>
      <c r="Z769" s="3" t="e">
        <f>MATCH(Y769,[2]Sheet1!$P:$P,0)</f>
        <v>#N/A</v>
      </c>
    </row>
    <row r="770" spans="1:26" hidden="1" x14ac:dyDescent="0.35">
      <c r="A770">
        <v>25599520</v>
      </c>
      <c r="B770">
        <v>1000306</v>
      </c>
      <c r="C770" t="s">
        <v>1118</v>
      </c>
      <c r="D770" t="s">
        <v>1119</v>
      </c>
      <c r="E770" t="s">
        <v>321</v>
      </c>
      <c r="F770" t="s">
        <v>322</v>
      </c>
      <c r="G770">
        <v>79</v>
      </c>
      <c r="H770" t="s">
        <v>160</v>
      </c>
      <c r="I770" t="s">
        <v>161</v>
      </c>
      <c r="J770" t="s">
        <v>25</v>
      </c>
      <c r="K770">
        <v>161113549</v>
      </c>
      <c r="L770">
        <v>334532106.00077999</v>
      </c>
      <c r="M770">
        <v>43393</v>
      </c>
      <c r="N770">
        <v>901.00129700000002</v>
      </c>
      <c r="O770">
        <v>885.73994300000004</v>
      </c>
      <c r="P770">
        <v>928.97006499999998</v>
      </c>
      <c r="Q770">
        <v>901.00129700000002</v>
      </c>
      <c r="R770" t="s">
        <v>26</v>
      </c>
      <c r="S770" t="s">
        <v>27</v>
      </c>
      <c r="T770" t="s">
        <v>1122</v>
      </c>
      <c r="V770" s="3">
        <f t="shared" si="36"/>
        <v>14516351675691.846</v>
      </c>
      <c r="W770" s="3">
        <f t="shared" si="37"/>
        <v>629623089808734.13</v>
      </c>
      <c r="X770" s="3" t="str">
        <f>VLOOKUP(C770,[1]Mapping!$A:$B,2,FALSE)</f>
        <v>J2EQ INDEX</v>
      </c>
      <c r="Y770" s="3">
        <f t="shared" si="38"/>
        <v>2.305562154669645E-2</v>
      </c>
      <c r="Z770" s="3" t="e">
        <f>MATCH(Y770,[2]Sheet1!$P:$P,0)</f>
        <v>#N/A</v>
      </c>
    </row>
    <row r="771" spans="1:26" hidden="1" x14ac:dyDescent="0.35">
      <c r="A771">
        <v>25599521</v>
      </c>
      <c r="B771">
        <v>1000306</v>
      </c>
      <c r="C771" t="s">
        <v>1118</v>
      </c>
      <c r="D771" t="s">
        <v>1119</v>
      </c>
      <c r="E771" t="s">
        <v>321</v>
      </c>
      <c r="F771" t="s">
        <v>322</v>
      </c>
      <c r="G771">
        <v>101</v>
      </c>
      <c r="H771" t="s">
        <v>163</v>
      </c>
      <c r="I771" t="s">
        <v>164</v>
      </c>
      <c r="J771" t="s">
        <v>25</v>
      </c>
      <c r="K771">
        <v>161113549</v>
      </c>
      <c r="L771">
        <v>1012726430.6153899</v>
      </c>
      <c r="M771">
        <v>18073</v>
      </c>
      <c r="N771">
        <v>1136.0313819999999</v>
      </c>
      <c r="O771">
        <v>1100.013788</v>
      </c>
      <c r="P771">
        <v>1177.0776109999999</v>
      </c>
      <c r="Q771">
        <v>1136.0313819999999</v>
      </c>
      <c r="R771" t="s">
        <v>26</v>
      </c>
      <c r="S771" t="s">
        <v>27</v>
      </c>
      <c r="T771" t="s">
        <v>1123</v>
      </c>
      <c r="V771" s="3">
        <f t="shared" si="36"/>
        <v>18303004780511.941</v>
      </c>
      <c r="W771" s="3">
        <f t="shared" si="37"/>
        <v>629623089808734.13</v>
      </c>
      <c r="X771" s="3" t="str">
        <f>VLOOKUP(C771,[1]Mapping!$A:$B,2,FALSE)</f>
        <v>J2EQ INDEX</v>
      </c>
      <c r="Y771" s="3">
        <f t="shared" si="38"/>
        <v>2.9069780122060008E-2</v>
      </c>
      <c r="Z771" s="3" t="e">
        <f>MATCH(Y771,[2]Sheet1!$P:$P,0)</f>
        <v>#N/A</v>
      </c>
    </row>
    <row r="772" spans="1:26" hidden="1" x14ac:dyDescent="0.35">
      <c r="A772">
        <v>25599522</v>
      </c>
      <c r="B772">
        <v>1000306</v>
      </c>
      <c r="C772" t="s">
        <v>1118</v>
      </c>
      <c r="D772" t="s">
        <v>1119</v>
      </c>
      <c r="E772" t="s">
        <v>321</v>
      </c>
      <c r="F772" t="s">
        <v>322</v>
      </c>
      <c r="G772">
        <v>105</v>
      </c>
      <c r="H772" t="s">
        <v>166</v>
      </c>
      <c r="I772" t="s">
        <v>167</v>
      </c>
      <c r="J772" t="s">
        <v>25</v>
      </c>
      <c r="K772">
        <v>161113549</v>
      </c>
      <c r="L772">
        <v>885549115.66095901</v>
      </c>
      <c r="M772">
        <v>21999</v>
      </c>
      <c r="N772">
        <v>1209.1593230000001</v>
      </c>
      <c r="O772">
        <v>1192.6700370000001</v>
      </c>
      <c r="P772">
        <v>1240.4889659999999</v>
      </c>
      <c r="Q772">
        <v>1209.1593230000001</v>
      </c>
      <c r="R772" t="s">
        <v>26</v>
      </c>
      <c r="S772" t="s">
        <v>27</v>
      </c>
      <c r="T772" t="s">
        <v>1124</v>
      </c>
      <c r="V772" s="3">
        <f t="shared" si="36"/>
        <v>19481194995425.438</v>
      </c>
      <c r="W772" s="3">
        <f t="shared" si="37"/>
        <v>629623089808734.13</v>
      </c>
      <c r="X772" s="3" t="str">
        <f>VLOOKUP(C772,[1]Mapping!$A:$B,2,FALSE)</f>
        <v>J2EQ INDEX</v>
      </c>
      <c r="Y772" s="3">
        <f t="shared" si="38"/>
        <v>3.0941042840953312E-2</v>
      </c>
      <c r="Z772" s="3" t="e">
        <f>MATCH(Y772,[2]Sheet1!$P:$P,0)</f>
        <v>#N/A</v>
      </c>
    </row>
    <row r="773" spans="1:26" hidden="1" x14ac:dyDescent="0.35">
      <c r="A773">
        <v>25599523</v>
      </c>
      <c r="B773">
        <v>1000306</v>
      </c>
      <c r="C773" t="s">
        <v>1118</v>
      </c>
      <c r="D773" t="s">
        <v>1119</v>
      </c>
      <c r="E773" t="s">
        <v>321</v>
      </c>
      <c r="F773" t="s">
        <v>322</v>
      </c>
      <c r="G773">
        <v>106</v>
      </c>
      <c r="H773" t="s">
        <v>121</v>
      </c>
      <c r="I773" t="s">
        <v>122</v>
      </c>
      <c r="J773" t="s">
        <v>25</v>
      </c>
      <c r="K773">
        <v>161113549</v>
      </c>
      <c r="L773">
        <v>198332553.347054</v>
      </c>
      <c r="M773">
        <v>88050</v>
      </c>
      <c r="N773">
        <v>1083.905197</v>
      </c>
      <c r="O773">
        <v>1015.584086</v>
      </c>
      <c r="P773">
        <v>1117.758</v>
      </c>
      <c r="Q773">
        <v>1083.905197</v>
      </c>
      <c r="R773" t="s">
        <v>26</v>
      </c>
      <c r="S773" t="s">
        <v>27</v>
      </c>
      <c r="T773" t="s">
        <v>1125</v>
      </c>
      <c r="V773" s="3">
        <f t="shared" ref="V773:V836" si="39">L773*M773</f>
        <v>17463181322208.105</v>
      </c>
      <c r="W773" s="3">
        <f t="shared" ref="W773:W836" si="40">SUMIF(D:D,D:D,V:V)</f>
        <v>629623089808734.13</v>
      </c>
      <c r="X773" s="3" t="str">
        <f>VLOOKUP(C773,[1]Mapping!$A:$B,2,FALSE)</f>
        <v>J2EQ INDEX</v>
      </c>
      <c r="Y773" s="3">
        <f t="shared" ref="Y773:Y836" si="41">V773/W773</f>
        <v>2.7735929010343382E-2</v>
      </c>
      <c r="Z773" s="3" t="e">
        <f>MATCH(Y773,[2]Sheet1!$P:$P,0)</f>
        <v>#N/A</v>
      </c>
    </row>
    <row r="774" spans="1:26" hidden="1" x14ac:dyDescent="0.35">
      <c r="A774">
        <v>25599524</v>
      </c>
      <c r="B774">
        <v>1000306</v>
      </c>
      <c r="C774" t="s">
        <v>1118</v>
      </c>
      <c r="D774" t="s">
        <v>1119</v>
      </c>
      <c r="E774" t="s">
        <v>321</v>
      </c>
      <c r="F774" t="s">
        <v>322</v>
      </c>
      <c r="G774">
        <v>119</v>
      </c>
      <c r="H774" t="s">
        <v>124</v>
      </c>
      <c r="I774" t="s">
        <v>125</v>
      </c>
      <c r="J774" t="s">
        <v>25</v>
      </c>
      <c r="K774">
        <v>161113549</v>
      </c>
      <c r="L774">
        <v>297778403.00191301</v>
      </c>
      <c r="M774">
        <v>53300</v>
      </c>
      <c r="N774">
        <v>985.11819600000001</v>
      </c>
      <c r="O774">
        <v>974.47226599999999</v>
      </c>
      <c r="P774">
        <v>990.12695799999995</v>
      </c>
      <c r="Q774">
        <v>985.11819600000001</v>
      </c>
      <c r="R774" t="s">
        <v>26</v>
      </c>
      <c r="S774" t="s">
        <v>27</v>
      </c>
      <c r="T774" t="s">
        <v>1126</v>
      </c>
      <c r="V774" s="3">
        <f t="shared" si="39"/>
        <v>15871588880001.963</v>
      </c>
      <c r="W774" s="3">
        <f t="shared" si="40"/>
        <v>629623089808734.13</v>
      </c>
      <c r="X774" s="3" t="str">
        <f>VLOOKUP(C774,[1]Mapping!$A:$B,2,FALSE)</f>
        <v>J2EQ INDEX</v>
      </c>
      <c r="Y774" s="3">
        <f t="shared" si="41"/>
        <v>2.520807946357782E-2</v>
      </c>
      <c r="Z774" s="3" t="e">
        <f>MATCH(Y774,[2]Sheet1!$P:$P,0)</f>
        <v>#N/A</v>
      </c>
    </row>
    <row r="775" spans="1:26" hidden="1" x14ac:dyDescent="0.35">
      <c r="A775">
        <v>25599525</v>
      </c>
      <c r="B775">
        <v>1000306</v>
      </c>
      <c r="C775" t="s">
        <v>1118</v>
      </c>
      <c r="D775" t="s">
        <v>1119</v>
      </c>
      <c r="E775" t="s">
        <v>321</v>
      </c>
      <c r="F775" t="s">
        <v>322</v>
      </c>
      <c r="G775">
        <v>193</v>
      </c>
      <c r="H775" t="s">
        <v>343</v>
      </c>
      <c r="I775" t="s">
        <v>344</v>
      </c>
      <c r="J775" t="s">
        <v>25</v>
      </c>
      <c r="K775">
        <v>161113549</v>
      </c>
      <c r="L775">
        <v>499537357.99537301</v>
      </c>
      <c r="M775">
        <v>13374</v>
      </c>
      <c r="N775">
        <v>414.66485299999999</v>
      </c>
      <c r="O775">
        <v>397.23987599999998</v>
      </c>
      <c r="P775">
        <v>414.66485299999999</v>
      </c>
      <c r="Q775">
        <v>414.66485299999999</v>
      </c>
      <c r="R775" t="s">
        <v>26</v>
      </c>
      <c r="S775" t="s">
        <v>27</v>
      </c>
      <c r="T775" t="s">
        <v>1127</v>
      </c>
      <c r="V775" s="3">
        <f t="shared" si="39"/>
        <v>6680812625830.1182</v>
      </c>
      <c r="W775" s="3">
        <f t="shared" si="40"/>
        <v>629623089808734.13</v>
      </c>
      <c r="X775" s="3" t="str">
        <f>VLOOKUP(C775,[1]Mapping!$A:$B,2,FALSE)</f>
        <v>J2EQ INDEX</v>
      </c>
      <c r="Y775" s="3">
        <f t="shared" si="41"/>
        <v>1.0610812617846662E-2</v>
      </c>
      <c r="Z775" s="3" t="e">
        <f>MATCH(Y775,[2]Sheet1!$P:$P,0)</f>
        <v>#N/A</v>
      </c>
    </row>
    <row r="776" spans="1:26" hidden="1" x14ac:dyDescent="0.35">
      <c r="A776">
        <v>25599526</v>
      </c>
      <c r="B776">
        <v>1000306</v>
      </c>
      <c r="C776" t="s">
        <v>1118</v>
      </c>
      <c r="D776" t="s">
        <v>1119</v>
      </c>
      <c r="E776" t="s">
        <v>321</v>
      </c>
      <c r="F776" t="s">
        <v>322</v>
      </c>
      <c r="G776">
        <v>201</v>
      </c>
      <c r="H776" t="s">
        <v>132</v>
      </c>
      <c r="I776" t="s">
        <v>133</v>
      </c>
      <c r="J776" t="s">
        <v>25</v>
      </c>
      <c r="K776">
        <v>161113549</v>
      </c>
      <c r="L776">
        <v>615543071.27997196</v>
      </c>
      <c r="M776">
        <v>24566</v>
      </c>
      <c r="N776">
        <v>938.55738199999996</v>
      </c>
      <c r="O776">
        <v>919.22537699999998</v>
      </c>
      <c r="P776">
        <v>938.55738199999996</v>
      </c>
      <c r="Q776">
        <v>938.55738199999996</v>
      </c>
      <c r="R776" t="s">
        <v>26</v>
      </c>
      <c r="S776" t="s">
        <v>27</v>
      </c>
      <c r="T776" t="s">
        <v>1128</v>
      </c>
      <c r="V776" s="3">
        <f t="shared" si="39"/>
        <v>15121431089063.791</v>
      </c>
      <c r="W776" s="3">
        <f t="shared" si="40"/>
        <v>629623089808734.13</v>
      </c>
      <c r="X776" s="3" t="str">
        <f>VLOOKUP(C776,[1]Mapping!$A:$B,2,FALSE)</f>
        <v>J2EQ INDEX</v>
      </c>
      <c r="Y776" s="3">
        <f t="shared" si="41"/>
        <v>2.4016640008639699E-2</v>
      </c>
      <c r="Z776" s="3" t="e">
        <f>MATCH(Y776,[2]Sheet1!$P:$P,0)</f>
        <v>#N/A</v>
      </c>
    </row>
    <row r="777" spans="1:26" hidden="1" x14ac:dyDescent="0.35">
      <c r="A777">
        <v>25599527</v>
      </c>
      <c r="B777">
        <v>1000306</v>
      </c>
      <c r="C777" t="s">
        <v>1118</v>
      </c>
      <c r="D777" t="s">
        <v>1119</v>
      </c>
      <c r="E777" t="s">
        <v>321</v>
      </c>
      <c r="F777" t="s">
        <v>322</v>
      </c>
      <c r="G777">
        <v>209</v>
      </c>
      <c r="H777" t="s">
        <v>237</v>
      </c>
      <c r="I777" t="s">
        <v>238</v>
      </c>
      <c r="J777" t="s">
        <v>25</v>
      </c>
      <c r="K777">
        <v>161113549</v>
      </c>
      <c r="L777">
        <v>664064617.440781</v>
      </c>
      <c r="M777">
        <v>23206</v>
      </c>
      <c r="N777">
        <v>956.48588199999995</v>
      </c>
      <c r="O777">
        <v>932.78600400000005</v>
      </c>
      <c r="P777">
        <v>960.73125200000004</v>
      </c>
      <c r="Q777">
        <v>956.48588199999995</v>
      </c>
      <c r="R777" t="s">
        <v>26</v>
      </c>
      <c r="S777" t="s">
        <v>27</v>
      </c>
      <c r="T777" t="s">
        <v>1129</v>
      </c>
      <c r="V777" s="3">
        <f t="shared" si="39"/>
        <v>15410283512330.764</v>
      </c>
      <c r="W777" s="3">
        <f t="shared" si="40"/>
        <v>629623089808734.13</v>
      </c>
      <c r="X777" s="3" t="str">
        <f>VLOOKUP(C777,[1]Mapping!$A:$B,2,FALSE)</f>
        <v>J2EQ INDEX</v>
      </c>
      <c r="Y777" s="3">
        <f t="shared" si="41"/>
        <v>2.4475410387208123E-2</v>
      </c>
      <c r="Z777" s="3" t="e">
        <f>MATCH(Y777,[2]Sheet1!$P:$P,0)</f>
        <v>#N/A</v>
      </c>
    </row>
    <row r="778" spans="1:26" hidden="1" x14ac:dyDescent="0.35">
      <c r="A778">
        <v>25599528</v>
      </c>
      <c r="B778">
        <v>1000306</v>
      </c>
      <c r="C778" t="s">
        <v>1118</v>
      </c>
      <c r="D778" t="s">
        <v>1119</v>
      </c>
      <c r="E778" t="s">
        <v>321</v>
      </c>
      <c r="F778" t="s">
        <v>322</v>
      </c>
      <c r="G778">
        <v>213</v>
      </c>
      <c r="H778" t="s">
        <v>216</v>
      </c>
      <c r="I778" t="s">
        <v>217</v>
      </c>
      <c r="J778" t="s">
        <v>25</v>
      </c>
      <c r="K778">
        <v>161113549</v>
      </c>
      <c r="L778">
        <v>876759221.49730301</v>
      </c>
      <c r="M778">
        <v>17776</v>
      </c>
      <c r="N778">
        <v>967.34706700000004</v>
      </c>
      <c r="O778">
        <v>946.94004900000004</v>
      </c>
      <c r="P778">
        <v>970.61219000000006</v>
      </c>
      <c r="Q778">
        <v>967.34706700000004</v>
      </c>
      <c r="R778" t="s">
        <v>26</v>
      </c>
      <c r="S778" t="s">
        <v>27</v>
      </c>
      <c r="T778" t="s">
        <v>1130</v>
      </c>
      <c r="V778" s="3">
        <f t="shared" si="39"/>
        <v>15585271921336.059</v>
      </c>
      <c r="W778" s="3">
        <f t="shared" si="40"/>
        <v>629623089808734.13</v>
      </c>
      <c r="X778" s="3" t="str">
        <f>VLOOKUP(C778,[1]Mapping!$A:$B,2,FALSE)</f>
        <v>J2EQ INDEX</v>
      </c>
      <c r="Y778" s="3">
        <f t="shared" si="41"/>
        <v>2.4753336041202882E-2</v>
      </c>
      <c r="Z778" s="3" t="e">
        <f>MATCH(Y778,[2]Sheet1!$P:$P,0)</f>
        <v>#N/A</v>
      </c>
    </row>
    <row r="779" spans="1:26" hidden="1" x14ac:dyDescent="0.35">
      <c r="A779">
        <v>25599529</v>
      </c>
      <c r="B779">
        <v>1000306</v>
      </c>
      <c r="C779" t="s">
        <v>1118</v>
      </c>
      <c r="D779" t="s">
        <v>1119</v>
      </c>
      <c r="E779" t="s">
        <v>321</v>
      </c>
      <c r="F779" t="s">
        <v>322</v>
      </c>
      <c r="G779">
        <v>264</v>
      </c>
      <c r="H779" t="s">
        <v>140</v>
      </c>
      <c r="I779" t="s">
        <v>141</v>
      </c>
      <c r="J779" t="s">
        <v>25</v>
      </c>
      <c r="K779">
        <v>161113549</v>
      </c>
      <c r="L779">
        <v>11583445294.764999</v>
      </c>
      <c r="M779">
        <v>1426</v>
      </c>
      <c r="N779">
        <v>1025.239223</v>
      </c>
      <c r="O779">
        <v>1013.016876</v>
      </c>
      <c r="P779">
        <v>1027.3961079999999</v>
      </c>
      <c r="Q779">
        <v>1025.239223</v>
      </c>
      <c r="R779" t="s">
        <v>26</v>
      </c>
      <c r="S779" t="s">
        <v>27</v>
      </c>
      <c r="T779" t="s">
        <v>1131</v>
      </c>
      <c r="V779" s="3">
        <f t="shared" si="39"/>
        <v>16517992990334.889</v>
      </c>
      <c r="W779" s="3">
        <f t="shared" si="40"/>
        <v>629623089808734.13</v>
      </c>
      <c r="X779" s="3" t="str">
        <f>VLOOKUP(C779,[1]Mapping!$A:$B,2,FALSE)</f>
        <v>J2EQ INDEX</v>
      </c>
      <c r="Y779" s="3">
        <f t="shared" si="41"/>
        <v>2.623473194947901E-2</v>
      </c>
      <c r="Z779" s="3" t="e">
        <f>MATCH(Y779,[2]Sheet1!$P:$P,0)</f>
        <v>#N/A</v>
      </c>
    </row>
    <row r="780" spans="1:26" hidden="1" x14ac:dyDescent="0.35">
      <c r="A780">
        <v>25599530</v>
      </c>
      <c r="B780">
        <v>1000306</v>
      </c>
      <c r="C780" t="s">
        <v>1118</v>
      </c>
      <c r="D780" t="s">
        <v>1119</v>
      </c>
      <c r="E780" t="s">
        <v>321</v>
      </c>
      <c r="F780" t="s">
        <v>322</v>
      </c>
      <c r="G780">
        <v>356</v>
      </c>
      <c r="H780" t="s">
        <v>192</v>
      </c>
      <c r="I780" t="s">
        <v>193</v>
      </c>
      <c r="J780" t="s">
        <v>25</v>
      </c>
      <c r="K780">
        <v>161113549</v>
      </c>
      <c r="L780">
        <v>45838552.262437999</v>
      </c>
      <c r="M780">
        <v>314898</v>
      </c>
      <c r="N780">
        <v>895.91896599999995</v>
      </c>
      <c r="O780">
        <v>893.42380600000001</v>
      </c>
      <c r="P780">
        <v>913.68097799999998</v>
      </c>
      <c r="Q780">
        <v>895.91896599999995</v>
      </c>
      <c r="R780" t="s">
        <v>26</v>
      </c>
      <c r="S780" t="s">
        <v>27</v>
      </c>
      <c r="T780" t="s">
        <v>1132</v>
      </c>
      <c r="V780" s="3">
        <f t="shared" si="39"/>
        <v>14434468430337.201</v>
      </c>
      <c r="W780" s="3">
        <f t="shared" si="40"/>
        <v>629623089808734.13</v>
      </c>
      <c r="X780" s="3" t="str">
        <f>VLOOKUP(C780,[1]Mapping!$A:$B,2,FALSE)</f>
        <v>J2EQ INDEX</v>
      </c>
      <c r="Y780" s="3">
        <f t="shared" si="41"/>
        <v>2.2925570335614726E-2</v>
      </c>
      <c r="Z780" s="3" t="e">
        <f>MATCH(Y780,[2]Sheet1!$P:$P,0)</f>
        <v>#N/A</v>
      </c>
    </row>
    <row r="781" spans="1:26" hidden="1" x14ac:dyDescent="0.35">
      <c r="A781">
        <v>25599531</v>
      </c>
      <c r="B781">
        <v>1000306</v>
      </c>
      <c r="C781" t="s">
        <v>1118</v>
      </c>
      <c r="D781" t="s">
        <v>1119</v>
      </c>
      <c r="E781" t="s">
        <v>321</v>
      </c>
      <c r="F781" t="s">
        <v>322</v>
      </c>
      <c r="G781">
        <v>435</v>
      </c>
      <c r="H781" t="s">
        <v>171</v>
      </c>
      <c r="I781" t="s">
        <v>172</v>
      </c>
      <c r="J781" t="s">
        <v>25</v>
      </c>
      <c r="K781">
        <v>161113549</v>
      </c>
      <c r="L781">
        <v>1564293038.2738199</v>
      </c>
      <c r="M781">
        <v>8992</v>
      </c>
      <c r="N781">
        <v>873.05649200000005</v>
      </c>
      <c r="O781">
        <v>857.327494</v>
      </c>
      <c r="P781">
        <v>882.66865800000005</v>
      </c>
      <c r="Q781">
        <v>873.05649200000005</v>
      </c>
      <c r="R781" t="s">
        <v>26</v>
      </c>
      <c r="S781" t="s">
        <v>27</v>
      </c>
      <c r="T781" t="s">
        <v>1133</v>
      </c>
      <c r="V781" s="3">
        <f t="shared" si="39"/>
        <v>14066123000158.189</v>
      </c>
      <c r="W781" s="3">
        <f t="shared" si="40"/>
        <v>629623089808734.13</v>
      </c>
      <c r="X781" s="3" t="str">
        <f>VLOOKUP(C781,[1]Mapping!$A:$B,2,FALSE)</f>
        <v>J2EQ INDEX</v>
      </c>
      <c r="Y781" s="3">
        <f t="shared" si="41"/>
        <v>2.2340545046451797E-2</v>
      </c>
      <c r="Z781" s="3" t="e">
        <f>MATCH(Y781,[2]Sheet1!$P:$P,0)</f>
        <v>#N/A</v>
      </c>
    </row>
    <row r="782" spans="1:26" hidden="1" x14ac:dyDescent="0.35">
      <c r="A782">
        <v>25599532</v>
      </c>
      <c r="B782">
        <v>1000306</v>
      </c>
      <c r="C782" t="s">
        <v>1118</v>
      </c>
      <c r="D782" t="s">
        <v>1119</v>
      </c>
      <c r="E782" t="s">
        <v>321</v>
      </c>
      <c r="F782" t="s">
        <v>322</v>
      </c>
      <c r="G782">
        <v>780</v>
      </c>
      <c r="H782" t="s">
        <v>352</v>
      </c>
      <c r="I782" t="s">
        <v>353</v>
      </c>
      <c r="J782" t="s">
        <v>25</v>
      </c>
      <c r="K782">
        <v>161113549</v>
      </c>
      <c r="L782">
        <v>558527419.79514003</v>
      </c>
      <c r="M782">
        <v>27721</v>
      </c>
      <c r="N782">
        <v>960.99544000000003</v>
      </c>
      <c r="O782">
        <v>935.82741999999996</v>
      </c>
      <c r="P782">
        <v>964.21944299999996</v>
      </c>
      <c r="Q782">
        <v>960.99544000000003</v>
      </c>
      <c r="R782" t="s">
        <v>26</v>
      </c>
      <c r="S782" t="s">
        <v>27</v>
      </c>
      <c r="T782" t="s">
        <v>1134</v>
      </c>
      <c r="V782" s="3">
        <f t="shared" si="39"/>
        <v>15482938604141.076</v>
      </c>
      <c r="W782" s="3">
        <f t="shared" si="40"/>
        <v>629623089808734.13</v>
      </c>
      <c r="X782" s="3" t="str">
        <f>VLOOKUP(C782,[1]Mapping!$A:$B,2,FALSE)</f>
        <v>J2EQ INDEX</v>
      </c>
      <c r="Y782" s="3">
        <f t="shared" si="41"/>
        <v>2.4590804966896081E-2</v>
      </c>
      <c r="Z782" s="3" t="e">
        <f>MATCH(Y782,[2]Sheet1!$P:$P,0)</f>
        <v>#N/A</v>
      </c>
    </row>
    <row r="783" spans="1:26" hidden="1" x14ac:dyDescent="0.35">
      <c r="A783">
        <v>25599533</v>
      </c>
      <c r="B783">
        <v>1000306</v>
      </c>
      <c r="C783" t="s">
        <v>1118</v>
      </c>
      <c r="D783" t="s">
        <v>1119</v>
      </c>
      <c r="E783" t="s">
        <v>321</v>
      </c>
      <c r="F783" t="s">
        <v>322</v>
      </c>
      <c r="G783">
        <v>1172</v>
      </c>
      <c r="H783" t="s">
        <v>50</v>
      </c>
      <c r="I783" t="s">
        <v>51</v>
      </c>
      <c r="J783" t="s">
        <v>25</v>
      </c>
      <c r="K783">
        <v>161113549</v>
      </c>
      <c r="L783">
        <v>2090629969.67065</v>
      </c>
      <c r="M783">
        <v>7667</v>
      </c>
      <c r="N783">
        <v>994.87970199999995</v>
      </c>
      <c r="O783">
        <v>963.47747400000003</v>
      </c>
      <c r="P783">
        <v>998.64277900000002</v>
      </c>
      <c r="Q783">
        <v>994.87970199999995</v>
      </c>
      <c r="R783" t="s">
        <v>26</v>
      </c>
      <c r="S783" t="s">
        <v>27</v>
      </c>
      <c r="T783" t="s">
        <v>1135</v>
      </c>
      <c r="V783" s="3">
        <f t="shared" si="39"/>
        <v>16028859977464.873</v>
      </c>
      <c r="W783" s="3">
        <f t="shared" si="40"/>
        <v>629623089808734.13</v>
      </c>
      <c r="X783" s="3" t="str">
        <f>VLOOKUP(C783,[1]Mapping!$A:$B,2,FALSE)</f>
        <v>J2EQ INDEX</v>
      </c>
      <c r="Y783" s="3">
        <f t="shared" si="41"/>
        <v>2.5457865565784912E-2</v>
      </c>
      <c r="Z783" s="3" t="e">
        <f>MATCH(Y783,[2]Sheet1!$P:$P,0)</f>
        <v>#N/A</v>
      </c>
    </row>
    <row r="784" spans="1:26" hidden="1" x14ac:dyDescent="0.35">
      <c r="A784">
        <v>25599534</v>
      </c>
      <c r="B784">
        <v>1000306</v>
      </c>
      <c r="C784" t="s">
        <v>1118</v>
      </c>
      <c r="D784" t="s">
        <v>1119</v>
      </c>
      <c r="E784" t="s">
        <v>321</v>
      </c>
      <c r="F784" t="s">
        <v>322</v>
      </c>
      <c r="G784">
        <v>1181</v>
      </c>
      <c r="H784" t="s">
        <v>220</v>
      </c>
      <c r="I784" t="s">
        <v>221</v>
      </c>
      <c r="J784" t="s">
        <v>25</v>
      </c>
      <c r="K784">
        <v>161113549</v>
      </c>
      <c r="L784">
        <v>708314808.37155199</v>
      </c>
      <c r="M784">
        <v>21550</v>
      </c>
      <c r="N784">
        <v>947.41778099999999</v>
      </c>
      <c r="O784">
        <v>929.12888099999998</v>
      </c>
      <c r="P784">
        <v>950.93487700000003</v>
      </c>
      <c r="Q784">
        <v>947.41778099999999</v>
      </c>
      <c r="R784" t="s">
        <v>26</v>
      </c>
      <c r="S784" t="s">
        <v>27</v>
      </c>
      <c r="T784" t="s">
        <v>1136</v>
      </c>
      <c r="V784" s="3">
        <f t="shared" si="39"/>
        <v>15264184120406.945</v>
      </c>
      <c r="W784" s="3">
        <f t="shared" si="40"/>
        <v>629623089808734.13</v>
      </c>
      <c r="X784" s="3" t="str">
        <f>VLOOKUP(C784,[1]Mapping!$A:$B,2,FALSE)</f>
        <v>J2EQ INDEX</v>
      </c>
      <c r="Y784" s="3">
        <f t="shared" si="41"/>
        <v>2.424336776633124E-2</v>
      </c>
      <c r="Z784" s="3" t="e">
        <f>MATCH(Y784,[2]Sheet1!$P:$P,0)</f>
        <v>#N/A</v>
      </c>
    </row>
    <row r="785" spans="1:26" hidden="1" x14ac:dyDescent="0.35">
      <c r="A785">
        <v>25599535</v>
      </c>
      <c r="B785">
        <v>1000306</v>
      </c>
      <c r="C785" t="s">
        <v>1118</v>
      </c>
      <c r="D785" t="s">
        <v>1119</v>
      </c>
      <c r="E785" t="s">
        <v>321</v>
      </c>
      <c r="F785" t="s">
        <v>322</v>
      </c>
      <c r="G785">
        <v>1294</v>
      </c>
      <c r="H785" t="s">
        <v>286</v>
      </c>
      <c r="I785" t="s">
        <v>287</v>
      </c>
      <c r="J785" t="s">
        <v>25</v>
      </c>
      <c r="K785">
        <v>161113549</v>
      </c>
      <c r="L785">
        <v>664298143.01076102</v>
      </c>
      <c r="M785">
        <v>23791</v>
      </c>
      <c r="N785">
        <v>980.94277099999999</v>
      </c>
      <c r="O785">
        <v>954.67819399999996</v>
      </c>
      <c r="P785">
        <v>981.64370899999994</v>
      </c>
      <c r="Q785">
        <v>980.94277099999999</v>
      </c>
      <c r="R785" t="s">
        <v>26</v>
      </c>
      <c r="S785" t="s">
        <v>27</v>
      </c>
      <c r="T785" t="s">
        <v>1137</v>
      </c>
      <c r="V785" s="3">
        <f t="shared" si="39"/>
        <v>15804317120369.016</v>
      </c>
      <c r="W785" s="3">
        <f t="shared" si="40"/>
        <v>629623089808734.13</v>
      </c>
      <c r="X785" s="3" t="str">
        <f>VLOOKUP(C785,[1]Mapping!$A:$B,2,FALSE)</f>
        <v>J2EQ INDEX</v>
      </c>
      <c r="Y785" s="3">
        <f t="shared" si="41"/>
        <v>2.5101234970861735E-2</v>
      </c>
      <c r="Z785" s="3" t="e">
        <f>MATCH(Y785,[2]Sheet1!$P:$P,0)</f>
        <v>#N/A</v>
      </c>
    </row>
    <row r="786" spans="1:26" hidden="1" x14ac:dyDescent="0.35">
      <c r="A786">
        <v>25599536</v>
      </c>
      <c r="B786">
        <v>1000306</v>
      </c>
      <c r="C786" t="s">
        <v>1118</v>
      </c>
      <c r="D786" t="s">
        <v>1119</v>
      </c>
      <c r="E786" t="s">
        <v>321</v>
      </c>
      <c r="F786" t="s">
        <v>322</v>
      </c>
      <c r="G786">
        <v>1415</v>
      </c>
      <c r="H786" t="s">
        <v>358</v>
      </c>
      <c r="I786" t="s">
        <v>359</v>
      </c>
      <c r="J786" t="s">
        <v>25</v>
      </c>
      <c r="K786">
        <v>161113549</v>
      </c>
      <c r="L786">
        <v>1265483497.3639801</v>
      </c>
      <c r="M786">
        <v>11380</v>
      </c>
      <c r="N786">
        <v>893.854197</v>
      </c>
      <c r="O786">
        <v>889.14143300000001</v>
      </c>
      <c r="P786">
        <v>906.34302100000002</v>
      </c>
      <c r="Q786">
        <v>893.854197</v>
      </c>
      <c r="R786" t="s">
        <v>26</v>
      </c>
      <c r="S786" t="s">
        <v>27</v>
      </c>
      <c r="T786" t="s">
        <v>1138</v>
      </c>
      <c r="V786" s="3">
        <f t="shared" si="39"/>
        <v>14401202200002.094</v>
      </c>
      <c r="W786" s="3">
        <f t="shared" si="40"/>
        <v>629623089808734.13</v>
      </c>
      <c r="X786" s="3" t="str">
        <f>VLOOKUP(C786,[1]Mapping!$A:$B,2,FALSE)</f>
        <v>J2EQ INDEX</v>
      </c>
      <c r="Y786" s="3">
        <f t="shared" si="41"/>
        <v>2.2872735185707479E-2</v>
      </c>
      <c r="Z786" s="3" t="e">
        <f>MATCH(Y786,[2]Sheet1!$P:$P,0)</f>
        <v>#N/A</v>
      </c>
    </row>
    <row r="787" spans="1:26" hidden="1" x14ac:dyDescent="0.35">
      <c r="A787">
        <v>25599537</v>
      </c>
      <c r="B787">
        <v>1000306</v>
      </c>
      <c r="C787" t="s">
        <v>1118</v>
      </c>
      <c r="D787" t="s">
        <v>1119</v>
      </c>
      <c r="E787" t="s">
        <v>321</v>
      </c>
      <c r="F787" t="s">
        <v>322</v>
      </c>
      <c r="G787">
        <v>1732</v>
      </c>
      <c r="H787" t="s">
        <v>195</v>
      </c>
      <c r="I787" t="s">
        <v>196</v>
      </c>
      <c r="J787" t="s">
        <v>25</v>
      </c>
      <c r="K787">
        <v>161113549</v>
      </c>
      <c r="L787">
        <v>28432616.66525</v>
      </c>
      <c r="M787">
        <v>558311</v>
      </c>
      <c r="N787">
        <v>985.28291000000002</v>
      </c>
      <c r="O787">
        <v>971.97664599999996</v>
      </c>
      <c r="P787">
        <v>990.81718599999999</v>
      </c>
      <c r="Q787">
        <v>985.28291000000002</v>
      </c>
      <c r="R787" t="s">
        <v>26</v>
      </c>
      <c r="S787" t="s">
        <v>27</v>
      </c>
      <c r="T787" t="s">
        <v>1139</v>
      </c>
      <c r="V787" s="3">
        <f t="shared" si="39"/>
        <v>15874242642992.393</v>
      </c>
      <c r="W787" s="3">
        <f t="shared" si="40"/>
        <v>629623089808734.13</v>
      </c>
      <c r="X787" s="3" t="str">
        <f>VLOOKUP(C787,[1]Mapping!$A:$B,2,FALSE)</f>
        <v>J2EQ INDEX</v>
      </c>
      <c r="Y787" s="3">
        <f t="shared" si="41"/>
        <v>2.5212294307400074E-2</v>
      </c>
      <c r="Z787" s="3" t="e">
        <f>MATCH(Y787,[2]Sheet1!$P:$P,0)</f>
        <v>#N/A</v>
      </c>
    </row>
    <row r="788" spans="1:26" hidden="1" x14ac:dyDescent="0.35">
      <c r="A788">
        <v>25599538</v>
      </c>
      <c r="B788">
        <v>1000306</v>
      </c>
      <c r="C788" t="s">
        <v>1118</v>
      </c>
      <c r="D788" t="s">
        <v>1119</v>
      </c>
      <c r="E788" t="s">
        <v>321</v>
      </c>
      <c r="F788" t="s">
        <v>322</v>
      </c>
      <c r="G788">
        <v>1852</v>
      </c>
      <c r="H788" t="s">
        <v>362</v>
      </c>
      <c r="I788" t="s">
        <v>363</v>
      </c>
      <c r="J788" t="s">
        <v>25</v>
      </c>
      <c r="K788">
        <v>161113549</v>
      </c>
      <c r="L788">
        <v>1139985249.0213499</v>
      </c>
      <c r="M788">
        <v>14595</v>
      </c>
      <c r="N788">
        <v>1032.6930789999999</v>
      </c>
      <c r="O788">
        <v>1024.2022830000001</v>
      </c>
      <c r="P788">
        <v>1041.2546319999999</v>
      </c>
      <c r="Q788">
        <v>1032.6930789999999</v>
      </c>
      <c r="R788" t="s">
        <v>26</v>
      </c>
      <c r="S788" t="s">
        <v>27</v>
      </c>
      <c r="T788" t="s">
        <v>1140</v>
      </c>
      <c r="V788" s="3">
        <f t="shared" si="39"/>
        <v>16638084709466.602</v>
      </c>
      <c r="W788" s="3">
        <f t="shared" si="40"/>
        <v>629623089808734.13</v>
      </c>
      <c r="X788" s="3" t="str">
        <f>VLOOKUP(C788,[1]Mapping!$A:$B,2,FALSE)</f>
        <v>J2EQ INDEX</v>
      </c>
      <c r="Y788" s="3">
        <f t="shared" si="41"/>
        <v>2.6425467837465889E-2</v>
      </c>
      <c r="Z788" s="3" t="e">
        <f>MATCH(Y788,[2]Sheet1!$P:$P,0)</f>
        <v>#N/A</v>
      </c>
    </row>
    <row r="789" spans="1:26" hidden="1" x14ac:dyDescent="0.35">
      <c r="A789">
        <v>25599539</v>
      </c>
      <c r="B789">
        <v>1000306</v>
      </c>
      <c r="C789" t="s">
        <v>1118</v>
      </c>
      <c r="D789" t="s">
        <v>1119</v>
      </c>
      <c r="E789" t="s">
        <v>321</v>
      </c>
      <c r="F789" t="s">
        <v>322</v>
      </c>
      <c r="G789">
        <v>1923</v>
      </c>
      <c r="H789" t="s">
        <v>365</v>
      </c>
      <c r="I789" t="s">
        <v>366</v>
      </c>
      <c r="J789" t="s">
        <v>25</v>
      </c>
      <c r="K789">
        <v>161113549</v>
      </c>
      <c r="L789">
        <v>416626972.89898902</v>
      </c>
      <c r="M789">
        <v>37105</v>
      </c>
      <c r="N789">
        <v>959.50613199999998</v>
      </c>
      <c r="O789">
        <v>946.162778</v>
      </c>
      <c r="P789">
        <v>961.73002399999996</v>
      </c>
      <c r="Q789">
        <v>959.50613199999998</v>
      </c>
      <c r="R789" t="s">
        <v>26</v>
      </c>
      <c r="S789" t="s">
        <v>27</v>
      </c>
      <c r="T789" t="s">
        <v>1141</v>
      </c>
      <c r="V789" s="3">
        <f t="shared" si="39"/>
        <v>15458943829416.988</v>
      </c>
      <c r="W789" s="3">
        <f t="shared" si="40"/>
        <v>629623089808734.13</v>
      </c>
      <c r="X789" s="3" t="str">
        <f>VLOOKUP(C789,[1]Mapping!$A:$B,2,FALSE)</f>
        <v>J2EQ INDEX</v>
      </c>
      <c r="Y789" s="3">
        <f t="shared" si="41"/>
        <v>2.4552695222967571E-2</v>
      </c>
      <c r="Z789" s="3" t="e">
        <f>MATCH(Y789,[2]Sheet1!$P:$P,0)</f>
        <v>#N/A</v>
      </c>
    </row>
    <row r="790" spans="1:26" hidden="1" x14ac:dyDescent="0.35">
      <c r="A790">
        <v>25599540</v>
      </c>
      <c r="B790">
        <v>1000306</v>
      </c>
      <c r="C790" t="s">
        <v>1118</v>
      </c>
      <c r="D790" t="s">
        <v>1119</v>
      </c>
      <c r="E790" t="s">
        <v>321</v>
      </c>
      <c r="F790" t="s">
        <v>322</v>
      </c>
      <c r="G790">
        <v>2198</v>
      </c>
      <c r="H790" t="s">
        <v>226</v>
      </c>
      <c r="I790" t="s">
        <v>227</v>
      </c>
      <c r="J790" t="s">
        <v>25</v>
      </c>
      <c r="K790">
        <v>161113549</v>
      </c>
      <c r="L790">
        <v>2947280362.2023101</v>
      </c>
      <c r="M790">
        <v>4889</v>
      </c>
      <c r="N790">
        <v>894.35393699999997</v>
      </c>
      <c r="O790">
        <v>868.92640600000004</v>
      </c>
      <c r="P790">
        <v>894.35393699999997</v>
      </c>
      <c r="Q790">
        <v>894.35393699999997</v>
      </c>
      <c r="R790" t="s">
        <v>26</v>
      </c>
      <c r="S790" t="s">
        <v>27</v>
      </c>
      <c r="T790" t="s">
        <v>1142</v>
      </c>
      <c r="V790" s="3">
        <f t="shared" si="39"/>
        <v>14409253690807.094</v>
      </c>
      <c r="W790" s="3">
        <f t="shared" si="40"/>
        <v>629623089808734.13</v>
      </c>
      <c r="X790" s="3" t="str">
        <f>VLOOKUP(C790,[1]Mapping!$A:$B,2,FALSE)</f>
        <v>J2EQ INDEX</v>
      </c>
      <c r="Y790" s="3">
        <f t="shared" si="41"/>
        <v>2.2885522980398181E-2</v>
      </c>
      <c r="Z790" s="3" t="e">
        <f>MATCH(Y790,[2]Sheet1!$P:$P,0)</f>
        <v>#N/A</v>
      </c>
    </row>
    <row r="791" spans="1:26" hidden="1" x14ac:dyDescent="0.35">
      <c r="A791">
        <v>25599541</v>
      </c>
      <c r="B791">
        <v>1000306</v>
      </c>
      <c r="C791" t="s">
        <v>1118</v>
      </c>
      <c r="D791" t="s">
        <v>1119</v>
      </c>
      <c r="E791" t="s">
        <v>321</v>
      </c>
      <c r="F791" t="s">
        <v>322</v>
      </c>
      <c r="G791">
        <v>2496</v>
      </c>
      <c r="H791" t="s">
        <v>229</v>
      </c>
      <c r="I791" t="s">
        <v>230</v>
      </c>
      <c r="J791" t="s">
        <v>25</v>
      </c>
      <c r="K791">
        <v>161113549</v>
      </c>
      <c r="L791">
        <v>1741189495.40781</v>
      </c>
      <c r="M791">
        <v>8854</v>
      </c>
      <c r="N791">
        <v>956.871218</v>
      </c>
      <c r="O791">
        <v>928.44822999999997</v>
      </c>
      <c r="P791">
        <v>959.78916700000002</v>
      </c>
      <c r="Q791">
        <v>956.871218</v>
      </c>
      <c r="R791" t="s">
        <v>26</v>
      </c>
      <c r="S791" t="s">
        <v>27</v>
      </c>
      <c r="T791" t="s">
        <v>1143</v>
      </c>
      <c r="V791" s="3">
        <f t="shared" si="39"/>
        <v>15416491792340.75</v>
      </c>
      <c r="W791" s="3">
        <f t="shared" si="40"/>
        <v>629623089808734.13</v>
      </c>
      <c r="X791" s="3" t="str">
        <f>VLOOKUP(C791,[1]Mapping!$A:$B,2,FALSE)</f>
        <v>J2EQ INDEX</v>
      </c>
      <c r="Y791" s="3">
        <f t="shared" si="41"/>
        <v>2.4485270699052583E-2</v>
      </c>
      <c r="Z791" s="3" t="e">
        <f>MATCH(Y791,[2]Sheet1!$P:$P,0)</f>
        <v>#N/A</v>
      </c>
    </row>
    <row r="792" spans="1:26" hidden="1" x14ac:dyDescent="0.35">
      <c r="A792">
        <v>25599542</v>
      </c>
      <c r="B792">
        <v>1000306</v>
      </c>
      <c r="C792" t="s">
        <v>1118</v>
      </c>
      <c r="D792" t="s">
        <v>1119</v>
      </c>
      <c r="E792" t="s">
        <v>321</v>
      </c>
      <c r="F792" t="s">
        <v>322</v>
      </c>
      <c r="G792">
        <v>2820</v>
      </c>
      <c r="H792" t="s">
        <v>257</v>
      </c>
      <c r="I792" t="s">
        <v>258</v>
      </c>
      <c r="J792" t="s">
        <v>25</v>
      </c>
      <c r="K792">
        <v>161113549</v>
      </c>
      <c r="L792">
        <v>699426358.45758498</v>
      </c>
      <c r="M792">
        <v>21838</v>
      </c>
      <c r="N792">
        <v>948.03155300000003</v>
      </c>
      <c r="O792">
        <v>928.71320700000001</v>
      </c>
      <c r="P792">
        <v>952.15569400000004</v>
      </c>
      <c r="Q792">
        <v>948.03155300000003</v>
      </c>
      <c r="R792" t="s">
        <v>26</v>
      </c>
      <c r="S792" t="s">
        <v>27</v>
      </c>
      <c r="T792" t="s">
        <v>1144</v>
      </c>
      <c r="V792" s="3">
        <f t="shared" si="39"/>
        <v>15274072815996.74</v>
      </c>
      <c r="W792" s="3">
        <f t="shared" si="40"/>
        <v>629623089808734.13</v>
      </c>
      <c r="X792" s="3" t="str">
        <f>VLOOKUP(C792,[1]Mapping!$A:$B,2,FALSE)</f>
        <v>J2EQ INDEX</v>
      </c>
      <c r="Y792" s="3">
        <f t="shared" si="41"/>
        <v>2.4259073504811702E-2</v>
      </c>
      <c r="Z792" s="3" t="e">
        <f>MATCH(Y792,[2]Sheet1!$P:$P,0)</f>
        <v>#N/A</v>
      </c>
    </row>
    <row r="793" spans="1:26" hidden="1" x14ac:dyDescent="0.35">
      <c r="A793">
        <v>25599543</v>
      </c>
      <c r="B793">
        <v>1000306</v>
      </c>
      <c r="C793" t="s">
        <v>1118</v>
      </c>
      <c r="D793" t="s">
        <v>1119</v>
      </c>
      <c r="E793" t="s">
        <v>321</v>
      </c>
      <c r="F793" t="s">
        <v>322</v>
      </c>
      <c r="G793">
        <v>3167</v>
      </c>
      <c r="H793" t="s">
        <v>56</v>
      </c>
      <c r="I793" t="s">
        <v>57</v>
      </c>
      <c r="J793" t="s">
        <v>25</v>
      </c>
      <c r="K793">
        <v>161113549</v>
      </c>
      <c r="L793">
        <v>985053871.894364</v>
      </c>
      <c r="M793">
        <v>17350</v>
      </c>
      <c r="N793">
        <v>1060.7850659999999</v>
      </c>
      <c r="O793">
        <v>1033.8833119999999</v>
      </c>
      <c r="P793">
        <v>1061.7633109999999</v>
      </c>
      <c r="Q793">
        <v>1060.7850659999999</v>
      </c>
      <c r="R793" t="s">
        <v>26</v>
      </c>
      <c r="S793" t="s">
        <v>27</v>
      </c>
      <c r="T793" t="s">
        <v>1145</v>
      </c>
      <c r="V793" s="3">
        <f t="shared" si="39"/>
        <v>17090684677367.215</v>
      </c>
      <c r="W793" s="3">
        <f t="shared" si="40"/>
        <v>629623089808734.13</v>
      </c>
      <c r="X793" s="3" t="str">
        <f>VLOOKUP(C793,[1]Mapping!$A:$B,2,FALSE)</f>
        <v>J2EQ INDEX</v>
      </c>
      <c r="Y793" s="3">
        <f t="shared" si="41"/>
        <v>2.7144310547059187E-2</v>
      </c>
      <c r="Z793" s="3" t="e">
        <f>MATCH(Y793,[2]Sheet1!$P:$P,0)</f>
        <v>#N/A</v>
      </c>
    </row>
    <row r="794" spans="1:26" hidden="1" x14ac:dyDescent="0.35">
      <c r="A794">
        <v>25599544</v>
      </c>
      <c r="B794">
        <v>1000306</v>
      </c>
      <c r="C794" t="s">
        <v>1118</v>
      </c>
      <c r="D794" t="s">
        <v>1119</v>
      </c>
      <c r="E794" t="s">
        <v>321</v>
      </c>
      <c r="F794" t="s">
        <v>322</v>
      </c>
      <c r="G794">
        <v>3983</v>
      </c>
      <c r="H794" t="s">
        <v>372</v>
      </c>
      <c r="I794" t="s">
        <v>373</v>
      </c>
      <c r="J794" t="s">
        <v>25</v>
      </c>
      <c r="K794">
        <v>161113549</v>
      </c>
      <c r="L794">
        <v>43763903.121927999</v>
      </c>
      <c r="M794">
        <v>349396</v>
      </c>
      <c r="N794">
        <v>949.07801199999994</v>
      </c>
      <c r="O794">
        <v>925.22312299999999</v>
      </c>
      <c r="P794">
        <v>951.21033899999998</v>
      </c>
      <c r="Q794">
        <v>949.07801199999994</v>
      </c>
      <c r="R794" t="s">
        <v>26</v>
      </c>
      <c r="S794" t="s">
        <v>27</v>
      </c>
      <c r="T794" t="s">
        <v>1146</v>
      </c>
      <c r="V794" s="3">
        <f t="shared" si="39"/>
        <v>15290932695189.154</v>
      </c>
      <c r="W794" s="3">
        <f t="shared" si="40"/>
        <v>629623089808734.13</v>
      </c>
      <c r="X794" s="3" t="str">
        <f>VLOOKUP(C794,[1]Mapping!$A:$B,2,FALSE)</f>
        <v>J2EQ INDEX</v>
      </c>
      <c r="Y794" s="3">
        <f t="shared" si="41"/>
        <v>2.4285851238133926E-2</v>
      </c>
      <c r="Z794" s="3" t="e">
        <f>MATCH(Y794,[2]Sheet1!$P:$P,0)</f>
        <v>#N/A</v>
      </c>
    </row>
    <row r="795" spans="1:26" hidden="1" x14ac:dyDescent="0.35">
      <c r="A795">
        <v>25599545</v>
      </c>
      <c r="B795">
        <v>1000306</v>
      </c>
      <c r="C795" t="s">
        <v>1118</v>
      </c>
      <c r="D795" t="s">
        <v>1119</v>
      </c>
      <c r="E795" t="s">
        <v>321</v>
      </c>
      <c r="F795" t="s">
        <v>322</v>
      </c>
      <c r="G795">
        <v>4430</v>
      </c>
      <c r="H795" t="s">
        <v>42</v>
      </c>
      <c r="I795" t="s">
        <v>43</v>
      </c>
      <c r="J795" t="s">
        <v>25</v>
      </c>
      <c r="K795">
        <v>161113549</v>
      </c>
      <c r="L795">
        <v>740347715.27576995</v>
      </c>
      <c r="M795">
        <v>13302</v>
      </c>
      <c r="N795">
        <v>611.25245900000004</v>
      </c>
      <c r="O795">
        <v>603.21087299999999</v>
      </c>
      <c r="P795">
        <v>614.37719000000004</v>
      </c>
      <c r="Q795">
        <v>611.25245900000004</v>
      </c>
      <c r="R795" t="s">
        <v>26</v>
      </c>
      <c r="S795" t="s">
        <v>27</v>
      </c>
      <c r="T795" t="s">
        <v>1147</v>
      </c>
      <c r="V795" s="3">
        <f t="shared" si="39"/>
        <v>9848105308598.291</v>
      </c>
      <c r="W795" s="3">
        <f t="shared" si="40"/>
        <v>629623089808734.13</v>
      </c>
      <c r="X795" s="3" t="str">
        <f>VLOOKUP(C795,[1]Mapping!$A:$B,2,FALSE)</f>
        <v>J2EQ INDEX</v>
      </c>
      <c r="Y795" s="3">
        <f t="shared" si="41"/>
        <v>1.5641270893654698E-2</v>
      </c>
      <c r="Z795" s="3" t="e">
        <f>MATCH(Y795,[2]Sheet1!$P:$P,0)</f>
        <v>#N/A</v>
      </c>
    </row>
    <row r="796" spans="1:26" hidden="1" x14ac:dyDescent="0.35">
      <c r="A796">
        <v>25599546</v>
      </c>
      <c r="B796">
        <v>1000306</v>
      </c>
      <c r="C796" t="s">
        <v>1118</v>
      </c>
      <c r="D796" t="s">
        <v>1119</v>
      </c>
      <c r="E796" t="s">
        <v>321</v>
      </c>
      <c r="F796" t="s">
        <v>322</v>
      </c>
      <c r="G796">
        <v>10019</v>
      </c>
      <c r="H796" t="s">
        <v>376</v>
      </c>
      <c r="I796" t="s">
        <v>377</v>
      </c>
      <c r="J796" t="s">
        <v>25</v>
      </c>
      <c r="K796">
        <v>161113549</v>
      </c>
      <c r="L796">
        <v>531354479.12242401</v>
      </c>
      <c r="M796">
        <v>26933</v>
      </c>
      <c r="N796">
        <v>888.25367400000005</v>
      </c>
      <c r="O796">
        <v>884.13115800000003</v>
      </c>
      <c r="P796">
        <v>923.44346599999994</v>
      </c>
      <c r="Q796">
        <v>888.25367400000005</v>
      </c>
      <c r="R796" t="s">
        <v>26</v>
      </c>
      <c r="S796" t="s">
        <v>27</v>
      </c>
      <c r="T796" t="s">
        <v>1148</v>
      </c>
      <c r="V796" s="3">
        <f t="shared" si="39"/>
        <v>14310970186204.246</v>
      </c>
      <c r="W796" s="3">
        <f t="shared" si="40"/>
        <v>629623089808734.13</v>
      </c>
      <c r="X796" s="3" t="str">
        <f>VLOOKUP(C796,[1]Mapping!$A:$B,2,FALSE)</f>
        <v>J2EQ INDEX</v>
      </c>
      <c r="Y796" s="3">
        <f t="shared" si="41"/>
        <v>2.2729424028193772E-2</v>
      </c>
      <c r="Z796" s="3" t="e">
        <f>MATCH(Y796,[2]Sheet1!$P:$P,0)</f>
        <v>#N/A</v>
      </c>
    </row>
    <row r="797" spans="1:26" hidden="1" x14ac:dyDescent="0.35">
      <c r="A797">
        <v>25599547</v>
      </c>
      <c r="B797">
        <v>1000306</v>
      </c>
      <c r="C797" t="s">
        <v>1118</v>
      </c>
      <c r="D797" t="s">
        <v>1119</v>
      </c>
      <c r="E797" t="s">
        <v>321</v>
      </c>
      <c r="F797" t="s">
        <v>322</v>
      </c>
      <c r="G797">
        <v>12446</v>
      </c>
      <c r="H797" t="s">
        <v>379</v>
      </c>
      <c r="I797" t="s">
        <v>380</v>
      </c>
      <c r="J797" t="s">
        <v>25</v>
      </c>
      <c r="K797">
        <v>161113549</v>
      </c>
      <c r="L797">
        <v>317234740.31599498</v>
      </c>
      <c r="M797">
        <v>52217</v>
      </c>
      <c r="N797">
        <v>1028.1597380000001</v>
      </c>
      <c r="O797">
        <v>1006.362759</v>
      </c>
      <c r="P797">
        <v>1028.1597380000001</v>
      </c>
      <c r="Q797">
        <v>1028.1597380000001</v>
      </c>
      <c r="R797" t="s">
        <v>26</v>
      </c>
      <c r="S797" t="s">
        <v>27</v>
      </c>
      <c r="T797" t="s">
        <v>1149</v>
      </c>
      <c r="V797" s="3">
        <f t="shared" si="39"/>
        <v>16565046435080.311</v>
      </c>
      <c r="W797" s="3">
        <f t="shared" si="40"/>
        <v>629623089808734.13</v>
      </c>
      <c r="X797" s="3" t="str">
        <f>VLOOKUP(C797,[1]Mapping!$A:$B,2,FALSE)</f>
        <v>J2EQ INDEX</v>
      </c>
      <c r="Y797" s="3">
        <f t="shared" si="41"/>
        <v>2.6309464667365379E-2</v>
      </c>
      <c r="Z797" s="3" t="e">
        <f>MATCH(Y797,[2]Sheet1!$P:$P,0)</f>
        <v>#N/A</v>
      </c>
    </row>
    <row r="798" spans="1:26" hidden="1" x14ac:dyDescent="0.35">
      <c r="A798">
        <v>25599548</v>
      </c>
      <c r="B798">
        <v>1000306</v>
      </c>
      <c r="C798" t="s">
        <v>1118</v>
      </c>
      <c r="D798" t="s">
        <v>1119</v>
      </c>
      <c r="E798" t="s">
        <v>321</v>
      </c>
      <c r="F798" t="s">
        <v>322</v>
      </c>
      <c r="G798">
        <v>12511</v>
      </c>
      <c r="H798" t="s">
        <v>198</v>
      </c>
      <c r="I798" t="s">
        <v>199</v>
      </c>
      <c r="J798" t="s">
        <v>25</v>
      </c>
      <c r="K798">
        <v>161113549</v>
      </c>
      <c r="L798">
        <v>172823896.48548099</v>
      </c>
      <c r="M798">
        <v>90532</v>
      </c>
      <c r="N798">
        <v>971.12211100000002</v>
      </c>
      <c r="O798">
        <v>966.16631199999995</v>
      </c>
      <c r="P798">
        <v>979.45686499999999</v>
      </c>
      <c r="Q798">
        <v>971.12211100000002</v>
      </c>
      <c r="R798" t="s">
        <v>26</v>
      </c>
      <c r="S798" t="s">
        <v>27</v>
      </c>
      <c r="T798" t="s">
        <v>1150</v>
      </c>
      <c r="V798" s="3">
        <f t="shared" si="39"/>
        <v>15646092996623.564</v>
      </c>
      <c r="W798" s="3">
        <f t="shared" si="40"/>
        <v>629623089808734.13</v>
      </c>
      <c r="X798" s="3" t="str">
        <f>VLOOKUP(C798,[1]Mapping!$A:$B,2,FALSE)</f>
        <v>J2EQ INDEX</v>
      </c>
      <c r="Y798" s="3">
        <f t="shared" si="41"/>
        <v>2.4849935222954592E-2</v>
      </c>
      <c r="Z798" s="3" t="e">
        <f>MATCH(Y798,[2]Sheet1!$P:$P,0)</f>
        <v>#N/A</v>
      </c>
    </row>
    <row r="799" spans="1:26" hidden="1" x14ac:dyDescent="0.35">
      <c r="A799">
        <v>25599549</v>
      </c>
      <c r="B799">
        <v>1000306</v>
      </c>
      <c r="C799" t="s">
        <v>1118</v>
      </c>
      <c r="D799" t="s">
        <v>1119</v>
      </c>
      <c r="E799" t="s">
        <v>321</v>
      </c>
      <c r="F799" t="s">
        <v>322</v>
      </c>
      <c r="G799">
        <v>12917</v>
      </c>
      <c r="H799" t="s">
        <v>383</v>
      </c>
      <c r="I799" t="s">
        <v>384</v>
      </c>
      <c r="J799" t="s">
        <v>25</v>
      </c>
      <c r="K799">
        <v>161113549</v>
      </c>
      <c r="L799">
        <v>1118129874.2760799</v>
      </c>
      <c r="M799">
        <v>14287</v>
      </c>
      <c r="N799">
        <v>991.51943500000004</v>
      </c>
      <c r="O799">
        <v>975.55740900000001</v>
      </c>
      <c r="P799">
        <v>993.74023899999997</v>
      </c>
      <c r="Q799">
        <v>991.51943500000004</v>
      </c>
      <c r="R799" t="s">
        <v>26</v>
      </c>
      <c r="S799" t="s">
        <v>27</v>
      </c>
      <c r="T799" t="s">
        <v>1151</v>
      </c>
      <c r="V799" s="3">
        <f t="shared" si="39"/>
        <v>15974721513782.354</v>
      </c>
      <c r="W799" s="3">
        <f t="shared" si="40"/>
        <v>629623089808734.13</v>
      </c>
      <c r="X799" s="3" t="str">
        <f>VLOOKUP(C799,[1]Mapping!$A:$B,2,FALSE)</f>
        <v>J2EQ INDEX</v>
      </c>
      <c r="Y799" s="3">
        <f t="shared" si="41"/>
        <v>2.5371880053882915E-2</v>
      </c>
      <c r="Z799" s="3" t="e">
        <f>MATCH(Y799,[2]Sheet1!$P:$P,0)</f>
        <v>#N/A</v>
      </c>
    </row>
    <row r="800" spans="1:26" hidden="1" x14ac:dyDescent="0.35">
      <c r="A800">
        <v>25599550</v>
      </c>
      <c r="B800">
        <v>1000306</v>
      </c>
      <c r="C800" t="s">
        <v>1118</v>
      </c>
      <c r="D800" t="s">
        <v>1119</v>
      </c>
      <c r="E800" t="s">
        <v>321</v>
      </c>
      <c r="F800" t="s">
        <v>322</v>
      </c>
      <c r="G800">
        <v>14713</v>
      </c>
      <c r="H800" t="s">
        <v>386</v>
      </c>
      <c r="I800" t="s">
        <v>387</v>
      </c>
      <c r="J800" t="s">
        <v>25</v>
      </c>
      <c r="K800">
        <v>161113549</v>
      </c>
      <c r="L800">
        <v>1905489061.45877</v>
      </c>
      <c r="M800">
        <v>7751</v>
      </c>
      <c r="N800">
        <v>916.71034499999996</v>
      </c>
      <c r="O800">
        <v>905.23815999999999</v>
      </c>
      <c r="P800">
        <v>940.00952400000006</v>
      </c>
      <c r="Q800">
        <v>916.71034499999996</v>
      </c>
      <c r="R800" t="s">
        <v>26</v>
      </c>
      <c r="S800" t="s">
        <v>27</v>
      </c>
      <c r="T800" t="s">
        <v>1152</v>
      </c>
      <c r="V800" s="3">
        <f t="shared" si="39"/>
        <v>14769445715366.926</v>
      </c>
      <c r="W800" s="3">
        <f t="shared" si="40"/>
        <v>629623089808734.13</v>
      </c>
      <c r="X800" s="3" t="str">
        <f>VLOOKUP(C800,[1]Mapping!$A:$B,2,FALSE)</f>
        <v>J2EQ INDEX</v>
      </c>
      <c r="Y800" s="3">
        <f t="shared" si="41"/>
        <v>2.3457598608484266E-2</v>
      </c>
      <c r="Z800" s="3" t="e">
        <f>MATCH(Y800,[2]Sheet1!$P:$P,0)</f>
        <v>#N/A</v>
      </c>
    </row>
    <row r="801" spans="1:26" hidden="1" x14ac:dyDescent="0.35">
      <c r="A801">
        <v>25599551</v>
      </c>
      <c r="B801">
        <v>1000306</v>
      </c>
      <c r="C801" t="s">
        <v>1118</v>
      </c>
      <c r="D801" t="s">
        <v>1119</v>
      </c>
      <c r="E801" t="s">
        <v>321</v>
      </c>
      <c r="F801" t="s">
        <v>322</v>
      </c>
      <c r="G801">
        <v>59560</v>
      </c>
      <c r="H801" t="s">
        <v>389</v>
      </c>
      <c r="I801" t="s">
        <v>390</v>
      </c>
      <c r="J801" t="s">
        <v>25</v>
      </c>
      <c r="K801">
        <v>161113549</v>
      </c>
      <c r="L801">
        <v>340298255.59829599</v>
      </c>
      <c r="M801">
        <v>45685</v>
      </c>
      <c r="N801">
        <v>964.94217200000003</v>
      </c>
      <c r="O801">
        <v>952.58601199999998</v>
      </c>
      <c r="P801">
        <v>970.01136599999995</v>
      </c>
      <c r="Q801">
        <v>964.94217200000003</v>
      </c>
      <c r="R801" t="s">
        <v>26</v>
      </c>
      <c r="S801" t="s">
        <v>27</v>
      </c>
      <c r="T801" t="s">
        <v>1153</v>
      </c>
      <c r="V801" s="3">
        <f t="shared" si="39"/>
        <v>15546525807008.152</v>
      </c>
      <c r="W801" s="3">
        <f t="shared" si="40"/>
        <v>629623089808734.13</v>
      </c>
      <c r="X801" s="3" t="str">
        <f>VLOOKUP(C801,[1]Mapping!$A:$B,2,FALSE)</f>
        <v>J2EQ INDEX</v>
      </c>
      <c r="Y801" s="3">
        <f t="shared" si="41"/>
        <v>2.4691797455729983E-2</v>
      </c>
      <c r="Z801" s="3" t="e">
        <f>MATCH(Y801,[2]Sheet1!$P:$P,0)</f>
        <v>#N/A</v>
      </c>
    </row>
    <row r="802" spans="1:26" hidden="1" x14ac:dyDescent="0.35">
      <c r="A802">
        <v>25599552</v>
      </c>
      <c r="B802">
        <v>1000306</v>
      </c>
      <c r="C802" t="s">
        <v>1118</v>
      </c>
      <c r="D802" t="s">
        <v>1119</v>
      </c>
      <c r="E802" t="s">
        <v>321</v>
      </c>
      <c r="F802" t="s">
        <v>322</v>
      </c>
      <c r="G802">
        <v>64732</v>
      </c>
      <c r="H802" t="s">
        <v>392</v>
      </c>
      <c r="I802" t="s">
        <v>393</v>
      </c>
      <c r="J802" t="s">
        <v>25</v>
      </c>
      <c r="K802">
        <v>161113549</v>
      </c>
      <c r="L802">
        <v>118469127.033916</v>
      </c>
      <c r="M802">
        <v>120840</v>
      </c>
      <c r="N802">
        <v>888.55402900000001</v>
      </c>
      <c r="O802">
        <v>882.84798799999999</v>
      </c>
      <c r="P802">
        <v>890.62026200000003</v>
      </c>
      <c r="Q802">
        <v>888.55402900000001</v>
      </c>
      <c r="R802" t="s">
        <v>26</v>
      </c>
      <c r="S802" t="s">
        <v>27</v>
      </c>
      <c r="T802" t="s">
        <v>1154</v>
      </c>
      <c r="V802" s="3">
        <f t="shared" si="39"/>
        <v>14315809310778.408</v>
      </c>
      <c r="W802" s="3">
        <f t="shared" si="40"/>
        <v>629623089808734.13</v>
      </c>
      <c r="X802" s="3" t="str">
        <f>VLOOKUP(C802,[1]Mapping!$A:$B,2,FALSE)</f>
        <v>J2EQ INDEX</v>
      </c>
      <c r="Y802" s="3">
        <f t="shared" si="41"/>
        <v>2.273710977646522E-2</v>
      </c>
      <c r="Z802" s="3" t="e">
        <f>MATCH(Y802,[2]Sheet1!$P:$P,0)</f>
        <v>#N/A</v>
      </c>
    </row>
    <row r="803" spans="1:26" hidden="1" x14ac:dyDescent="0.35">
      <c r="A803">
        <v>25599553</v>
      </c>
      <c r="B803">
        <v>1000306</v>
      </c>
      <c r="C803" t="s">
        <v>1118</v>
      </c>
      <c r="D803" t="s">
        <v>1119</v>
      </c>
      <c r="E803" t="s">
        <v>321</v>
      </c>
      <c r="F803" t="s">
        <v>322</v>
      </c>
      <c r="G803">
        <v>69094</v>
      </c>
      <c r="H803" t="s">
        <v>152</v>
      </c>
      <c r="I803" t="s">
        <v>153</v>
      </c>
      <c r="J803" t="s">
        <v>25</v>
      </c>
      <c r="K803">
        <v>161113549</v>
      </c>
      <c r="L803">
        <v>1123034504.83495</v>
      </c>
      <c r="M803">
        <v>13720</v>
      </c>
      <c r="N803">
        <v>956.34622300000001</v>
      </c>
      <c r="O803">
        <v>951.397201</v>
      </c>
      <c r="P803">
        <v>964.57135800000003</v>
      </c>
      <c r="Q803">
        <v>956.34622300000001</v>
      </c>
      <c r="R803" t="s">
        <v>26</v>
      </c>
      <c r="S803" t="s">
        <v>27</v>
      </c>
      <c r="T803" t="s">
        <v>1155</v>
      </c>
      <c r="V803" s="3">
        <f t="shared" si="39"/>
        <v>15408033406335.514</v>
      </c>
      <c r="W803" s="3">
        <f t="shared" si="40"/>
        <v>629623089808734.13</v>
      </c>
      <c r="X803" s="3" t="str">
        <f>VLOOKUP(C803,[1]Mapping!$A:$B,2,FALSE)</f>
        <v>J2EQ INDEX</v>
      </c>
      <c r="Y803" s="3">
        <f t="shared" si="41"/>
        <v>2.4471836652331384E-2</v>
      </c>
      <c r="Z803" s="3" t="e">
        <f>MATCH(Y803,[2]Sheet1!$P:$P,0)</f>
        <v>#N/A</v>
      </c>
    </row>
    <row r="804" spans="1:26" hidden="1" x14ac:dyDescent="0.35">
      <c r="A804">
        <v>25599554</v>
      </c>
      <c r="B804">
        <v>1000306</v>
      </c>
      <c r="C804" t="s">
        <v>1118</v>
      </c>
      <c r="D804" t="s">
        <v>1119</v>
      </c>
      <c r="E804" t="s">
        <v>321</v>
      </c>
      <c r="F804" t="s">
        <v>322</v>
      </c>
      <c r="G804">
        <v>71713</v>
      </c>
      <c r="H804" t="s">
        <v>232</v>
      </c>
      <c r="I804" t="s">
        <v>233</v>
      </c>
      <c r="J804" t="s">
        <v>25</v>
      </c>
      <c r="K804">
        <v>161113549</v>
      </c>
      <c r="L804">
        <v>5573731841.37292</v>
      </c>
      <c r="M804">
        <v>2765</v>
      </c>
      <c r="N804">
        <v>956.55322799999999</v>
      </c>
      <c r="O804">
        <v>953.78562299999999</v>
      </c>
      <c r="P804">
        <v>977.31025999999997</v>
      </c>
      <c r="Q804">
        <v>956.55322799999999</v>
      </c>
      <c r="R804" t="s">
        <v>26</v>
      </c>
      <c r="S804" t="s">
        <v>27</v>
      </c>
      <c r="T804" t="s">
        <v>1156</v>
      </c>
      <c r="V804" s="3">
        <f t="shared" si="39"/>
        <v>15411368541396.123</v>
      </c>
      <c r="W804" s="3">
        <f t="shared" si="40"/>
        <v>629623089808734.13</v>
      </c>
      <c r="X804" s="3" t="str">
        <f>VLOOKUP(C804,[1]Mapping!$A:$B,2,FALSE)</f>
        <v>J2EQ INDEX</v>
      </c>
      <c r="Y804" s="3">
        <f t="shared" si="41"/>
        <v>2.447713368656439E-2</v>
      </c>
      <c r="Z804" s="3" t="e">
        <f>MATCH(Y804,[2]Sheet1!$P:$P,0)</f>
        <v>#N/A</v>
      </c>
    </row>
    <row r="805" spans="1:26" hidden="1" x14ac:dyDescent="0.35">
      <c r="A805">
        <v>25599555</v>
      </c>
      <c r="B805">
        <v>1000306</v>
      </c>
      <c r="C805" t="s">
        <v>1118</v>
      </c>
      <c r="D805" t="s">
        <v>1119</v>
      </c>
      <c r="E805" t="s">
        <v>321</v>
      </c>
      <c r="F805" t="s">
        <v>322</v>
      </c>
      <c r="G805">
        <v>75498</v>
      </c>
      <c r="H805" t="s">
        <v>135</v>
      </c>
      <c r="I805" t="s">
        <v>136</v>
      </c>
      <c r="J805" t="s">
        <v>25</v>
      </c>
      <c r="K805">
        <v>161113549</v>
      </c>
      <c r="L805">
        <v>12693120289.4834</v>
      </c>
      <c r="M805">
        <v>1192</v>
      </c>
      <c r="N805">
        <v>939.10161300000004</v>
      </c>
      <c r="O805">
        <v>904.43678899999998</v>
      </c>
      <c r="P805">
        <v>939.10161300000004</v>
      </c>
      <c r="Q805">
        <v>939.10161300000004</v>
      </c>
      <c r="R805" t="s">
        <v>26</v>
      </c>
      <c r="S805" t="s">
        <v>27</v>
      </c>
      <c r="T805" t="s">
        <v>1157</v>
      </c>
      <c r="V805" s="3">
        <f t="shared" si="39"/>
        <v>15130199385064.213</v>
      </c>
      <c r="W805" s="3">
        <f t="shared" si="40"/>
        <v>629623089808734.13</v>
      </c>
      <c r="X805" s="3" t="str">
        <f>VLOOKUP(C805,[1]Mapping!$A:$B,2,FALSE)</f>
        <v>J2EQ INDEX</v>
      </c>
      <c r="Y805" s="3">
        <f t="shared" si="41"/>
        <v>2.4030566270465781E-2</v>
      </c>
      <c r="Z805" s="3" t="e">
        <f>MATCH(Y805,[2]Sheet1!$P:$P,0)</f>
        <v>#N/A</v>
      </c>
    </row>
    <row r="806" spans="1:26" hidden="1" x14ac:dyDescent="0.35">
      <c r="A806">
        <v>25599556</v>
      </c>
      <c r="B806">
        <v>1000306</v>
      </c>
      <c r="C806" t="s">
        <v>1118</v>
      </c>
      <c r="D806" t="s">
        <v>1119</v>
      </c>
      <c r="E806" t="s">
        <v>321</v>
      </c>
      <c r="F806" t="s">
        <v>322</v>
      </c>
      <c r="G806">
        <v>86791</v>
      </c>
      <c r="H806" t="s">
        <v>201</v>
      </c>
      <c r="I806" t="s">
        <v>202</v>
      </c>
      <c r="J806" t="s">
        <v>25</v>
      </c>
      <c r="K806">
        <v>161113549</v>
      </c>
      <c r="L806">
        <v>158165517.575721</v>
      </c>
      <c r="M806">
        <v>102706</v>
      </c>
      <c r="N806">
        <v>1008.26701</v>
      </c>
      <c r="O806">
        <v>998.73468300000002</v>
      </c>
      <c r="P806">
        <v>1010.436572</v>
      </c>
      <c r="Q806">
        <v>1008.26701</v>
      </c>
      <c r="R806" t="s">
        <v>26</v>
      </c>
      <c r="S806" t="s">
        <v>27</v>
      </c>
      <c r="T806" t="s">
        <v>1158</v>
      </c>
      <c r="V806" s="3">
        <f t="shared" si="39"/>
        <v>16244547648132</v>
      </c>
      <c r="W806" s="3">
        <f t="shared" si="40"/>
        <v>629623089808734.13</v>
      </c>
      <c r="X806" s="3" t="str">
        <f>VLOOKUP(C806,[1]Mapping!$A:$B,2,FALSE)</f>
        <v>J2EQ INDEX</v>
      </c>
      <c r="Y806" s="3">
        <f t="shared" si="41"/>
        <v>2.5800431895003632E-2</v>
      </c>
      <c r="Z806" s="3" t="e">
        <f>MATCH(Y806,[2]Sheet1!$P:$P,0)</f>
        <v>#N/A</v>
      </c>
    </row>
    <row r="807" spans="1:26" hidden="1" x14ac:dyDescent="0.35">
      <c r="A807">
        <v>25599557</v>
      </c>
      <c r="B807">
        <v>1000306</v>
      </c>
      <c r="C807" t="s">
        <v>1118</v>
      </c>
      <c r="D807" t="s">
        <v>1119</v>
      </c>
      <c r="E807" t="s">
        <v>321</v>
      </c>
      <c r="F807" t="s">
        <v>322</v>
      </c>
      <c r="G807">
        <v>88812</v>
      </c>
      <c r="H807" t="s">
        <v>29</v>
      </c>
      <c r="I807" t="s">
        <v>30</v>
      </c>
      <c r="J807" t="s">
        <v>25</v>
      </c>
      <c r="K807">
        <v>161113549</v>
      </c>
      <c r="L807">
        <v>4936214391.32971</v>
      </c>
      <c r="M807">
        <v>4100</v>
      </c>
      <c r="N807">
        <v>1256.1624469999999</v>
      </c>
      <c r="O807">
        <v>1205.6095680000001</v>
      </c>
      <c r="P807">
        <v>1308.553613</v>
      </c>
      <c r="Q807">
        <v>1256.1624469999999</v>
      </c>
      <c r="R807" t="s">
        <v>26</v>
      </c>
      <c r="S807" t="s">
        <v>27</v>
      </c>
      <c r="T807" t="s">
        <v>1159</v>
      </c>
      <c r="V807" s="3">
        <f t="shared" si="39"/>
        <v>20238479004451.813</v>
      </c>
      <c r="W807" s="3">
        <f t="shared" si="40"/>
        <v>629623089808734.13</v>
      </c>
      <c r="X807" s="3" t="str">
        <f>VLOOKUP(C807,[1]Mapping!$A:$B,2,FALSE)</f>
        <v>J2EQ INDEX</v>
      </c>
      <c r="Y807" s="3">
        <f t="shared" si="41"/>
        <v>3.2143800524532584E-2</v>
      </c>
      <c r="Z807" s="3" t="e">
        <f>MATCH(Y807,[2]Sheet1!$P:$P,0)</f>
        <v>#N/A</v>
      </c>
    </row>
    <row r="808" spans="1:26" hidden="1" x14ac:dyDescent="0.35">
      <c r="A808">
        <v>25599558</v>
      </c>
      <c r="B808">
        <v>1000306</v>
      </c>
      <c r="C808" t="s">
        <v>1118</v>
      </c>
      <c r="D808" t="s">
        <v>1119</v>
      </c>
      <c r="E808" t="s">
        <v>321</v>
      </c>
      <c r="F808" t="s">
        <v>322</v>
      </c>
      <c r="G808">
        <v>99768</v>
      </c>
      <c r="H808" t="s">
        <v>176</v>
      </c>
      <c r="I808" t="s">
        <v>177</v>
      </c>
      <c r="J808" t="s">
        <v>25</v>
      </c>
      <c r="K808">
        <v>161113549</v>
      </c>
      <c r="L808">
        <v>348021096.72096699</v>
      </c>
      <c r="M808">
        <v>45807</v>
      </c>
      <c r="N808">
        <v>989.47620900000004</v>
      </c>
      <c r="O808">
        <v>983.57914100000005</v>
      </c>
      <c r="P808">
        <v>1006.605788</v>
      </c>
      <c r="Q808">
        <v>989.47620900000004</v>
      </c>
      <c r="R808" t="s">
        <v>26</v>
      </c>
      <c r="S808" t="s">
        <v>27</v>
      </c>
      <c r="T808" t="s">
        <v>1160</v>
      </c>
      <c r="V808" s="3">
        <f t="shared" si="39"/>
        <v>15941802377497.336</v>
      </c>
      <c r="W808" s="3">
        <f t="shared" si="40"/>
        <v>629623089808734.13</v>
      </c>
      <c r="X808" s="3" t="str">
        <f>VLOOKUP(C808,[1]Mapping!$A:$B,2,FALSE)</f>
        <v>J2EQ INDEX</v>
      </c>
      <c r="Y808" s="3">
        <f t="shared" si="41"/>
        <v>2.5319596176722348E-2</v>
      </c>
      <c r="Z808" s="3" t="e">
        <f>MATCH(Y808,[2]Sheet1!$P:$P,0)</f>
        <v>#N/A</v>
      </c>
    </row>
    <row r="809" spans="1:26" hidden="1" x14ac:dyDescent="0.35">
      <c r="A809">
        <v>25599746</v>
      </c>
      <c r="B809">
        <v>1000397</v>
      </c>
      <c r="C809" t="s">
        <v>1161</v>
      </c>
      <c r="D809" t="s">
        <v>1162</v>
      </c>
      <c r="E809" t="s">
        <v>321</v>
      </c>
      <c r="F809" t="s">
        <v>322</v>
      </c>
      <c r="G809">
        <v>61</v>
      </c>
      <c r="H809" t="s">
        <v>157</v>
      </c>
      <c r="I809" t="s">
        <v>158</v>
      </c>
      <c r="J809" t="s">
        <v>25</v>
      </c>
      <c r="K809">
        <v>176953086</v>
      </c>
      <c r="L809">
        <v>153098511.884489</v>
      </c>
      <c r="M809">
        <v>84868</v>
      </c>
      <c r="N809">
        <v>734.27170999999998</v>
      </c>
      <c r="O809">
        <v>727.85198000000003</v>
      </c>
      <c r="P809">
        <v>754.44800299999997</v>
      </c>
      <c r="Q809">
        <v>734.27170999999998</v>
      </c>
      <c r="R809" t="s">
        <v>26</v>
      </c>
      <c r="S809" t="s">
        <v>27</v>
      </c>
      <c r="T809" t="s">
        <v>1163</v>
      </c>
      <c r="V809" s="3">
        <f t="shared" si="39"/>
        <v>12993164506612.813</v>
      </c>
      <c r="W809" s="3">
        <f t="shared" si="40"/>
        <v>428339890078349.19</v>
      </c>
      <c r="X809" s="3" t="str">
        <f>VLOOKUP(C809,[1]Mapping!$A:$B,2,FALSE)</f>
        <v>J110EP INDEX</v>
      </c>
      <c r="Y809" s="3">
        <f t="shared" si="41"/>
        <v>3.0333771865693353E-2</v>
      </c>
      <c r="Z809" s="3" t="e">
        <f>MATCH(Y809,[2]Sheet1!$P:$P,0)</f>
        <v>#N/A</v>
      </c>
    </row>
    <row r="810" spans="1:26" hidden="1" x14ac:dyDescent="0.35">
      <c r="A810">
        <v>25599747</v>
      </c>
      <c r="B810">
        <v>1000397</v>
      </c>
      <c r="C810" t="s">
        <v>1161</v>
      </c>
      <c r="D810" t="s">
        <v>1162</v>
      </c>
      <c r="E810" t="s">
        <v>321</v>
      </c>
      <c r="F810" t="s">
        <v>322</v>
      </c>
      <c r="G810">
        <v>67</v>
      </c>
      <c r="H810" t="s">
        <v>311</v>
      </c>
      <c r="I810" t="s">
        <v>312</v>
      </c>
      <c r="J810" t="s">
        <v>25</v>
      </c>
      <c r="K810">
        <v>176953086</v>
      </c>
      <c r="L810">
        <v>514978127.228535</v>
      </c>
      <c r="M810">
        <v>24884</v>
      </c>
      <c r="N810">
        <v>724.187184</v>
      </c>
      <c r="O810">
        <v>714.87437699999998</v>
      </c>
      <c r="P810">
        <v>749.09894399999996</v>
      </c>
      <c r="Q810">
        <v>724.187184</v>
      </c>
      <c r="R810" t="s">
        <v>26</v>
      </c>
      <c r="S810" t="s">
        <v>27</v>
      </c>
      <c r="T810" t="s">
        <v>1164</v>
      </c>
      <c r="V810" s="3">
        <f t="shared" si="39"/>
        <v>12814715717954.865</v>
      </c>
      <c r="W810" s="3">
        <f t="shared" si="40"/>
        <v>428339890078349.19</v>
      </c>
      <c r="X810" s="3" t="str">
        <f>VLOOKUP(C810,[1]Mapping!$A:$B,2,FALSE)</f>
        <v>J110EP INDEX</v>
      </c>
      <c r="Y810" s="3">
        <f t="shared" si="41"/>
        <v>2.9917166284958611E-2</v>
      </c>
      <c r="Z810" s="3" t="e">
        <f>MATCH(Y810,[2]Sheet1!$P:$P,0)</f>
        <v>#N/A</v>
      </c>
    </row>
    <row r="811" spans="1:26" hidden="1" x14ac:dyDescent="0.35">
      <c r="A811">
        <v>25599748</v>
      </c>
      <c r="B811">
        <v>1000397</v>
      </c>
      <c r="C811" t="s">
        <v>1161</v>
      </c>
      <c r="D811" t="s">
        <v>1162</v>
      </c>
      <c r="E811" t="s">
        <v>321</v>
      </c>
      <c r="F811" t="s">
        <v>322</v>
      </c>
      <c r="G811">
        <v>79</v>
      </c>
      <c r="H811" t="s">
        <v>160</v>
      </c>
      <c r="I811" t="s">
        <v>161</v>
      </c>
      <c r="J811" t="s">
        <v>25</v>
      </c>
      <c r="K811">
        <v>176953086</v>
      </c>
      <c r="L811">
        <v>304148624.025783</v>
      </c>
      <c r="M811">
        <v>43393</v>
      </c>
      <c r="N811">
        <v>745.84295399999996</v>
      </c>
      <c r="O811">
        <v>733.20970499999999</v>
      </c>
      <c r="P811">
        <v>768.995316</v>
      </c>
      <c r="Q811">
        <v>745.84295399999996</v>
      </c>
      <c r="R811" t="s">
        <v>26</v>
      </c>
      <c r="S811" t="s">
        <v>27</v>
      </c>
      <c r="T811" t="s">
        <v>1165</v>
      </c>
      <c r="V811" s="3">
        <f t="shared" si="39"/>
        <v>13197921242350.803</v>
      </c>
      <c r="W811" s="3">
        <f t="shared" si="40"/>
        <v>428339890078349.19</v>
      </c>
      <c r="X811" s="3" t="str">
        <f>VLOOKUP(C811,[1]Mapping!$A:$B,2,FALSE)</f>
        <v>J110EP INDEX</v>
      </c>
      <c r="Y811" s="3">
        <f t="shared" si="41"/>
        <v>3.081179583796579E-2</v>
      </c>
      <c r="Z811" s="3" t="e">
        <f>MATCH(Y811,[2]Sheet1!$P:$P,0)</f>
        <v>#N/A</v>
      </c>
    </row>
    <row r="812" spans="1:26" hidden="1" x14ac:dyDescent="0.35">
      <c r="A812">
        <v>25599749</v>
      </c>
      <c r="B812">
        <v>1000397</v>
      </c>
      <c r="C812" t="s">
        <v>1161</v>
      </c>
      <c r="D812" t="s">
        <v>1162</v>
      </c>
      <c r="E812" t="s">
        <v>321</v>
      </c>
      <c r="F812" t="s">
        <v>322</v>
      </c>
      <c r="G812">
        <v>101</v>
      </c>
      <c r="H812" t="s">
        <v>163</v>
      </c>
      <c r="I812" t="s">
        <v>164</v>
      </c>
      <c r="J812" t="s">
        <v>25</v>
      </c>
      <c r="K812">
        <v>176953086</v>
      </c>
      <c r="L812">
        <v>920745492.30931997</v>
      </c>
      <c r="M812">
        <v>18073</v>
      </c>
      <c r="N812">
        <v>940.39802599999996</v>
      </c>
      <c r="O812">
        <v>910.58293900000001</v>
      </c>
      <c r="P812">
        <v>974.37577799999997</v>
      </c>
      <c r="Q812">
        <v>940.39802599999996</v>
      </c>
      <c r="R812" t="s">
        <v>26</v>
      </c>
      <c r="S812" t="s">
        <v>27</v>
      </c>
      <c r="T812" t="s">
        <v>1166</v>
      </c>
      <c r="V812" s="3">
        <f t="shared" si="39"/>
        <v>16640633282506.34</v>
      </c>
      <c r="W812" s="3">
        <f t="shared" si="40"/>
        <v>428339890078349.19</v>
      </c>
      <c r="X812" s="3" t="str">
        <f>VLOOKUP(C812,[1]Mapping!$A:$B,2,FALSE)</f>
        <v>J110EP INDEX</v>
      </c>
      <c r="Y812" s="3">
        <f t="shared" si="41"/>
        <v>3.8849132821747095E-2</v>
      </c>
      <c r="Z812" s="3" t="e">
        <f>MATCH(Y812,[2]Sheet1!$P:$P,0)</f>
        <v>#N/A</v>
      </c>
    </row>
    <row r="813" spans="1:26" hidden="1" x14ac:dyDescent="0.35">
      <c r="A813">
        <v>25599750</v>
      </c>
      <c r="B813">
        <v>1000397</v>
      </c>
      <c r="C813" t="s">
        <v>1161</v>
      </c>
      <c r="D813" t="s">
        <v>1162</v>
      </c>
      <c r="E813" t="s">
        <v>321</v>
      </c>
      <c r="F813" t="s">
        <v>322</v>
      </c>
      <c r="G813">
        <v>106</v>
      </c>
      <c r="H813" t="s">
        <v>121</v>
      </c>
      <c r="I813" t="s">
        <v>122</v>
      </c>
      <c r="J813" t="s">
        <v>25</v>
      </c>
      <c r="K813">
        <v>176953086</v>
      </c>
      <c r="L813">
        <v>180319081.5487</v>
      </c>
      <c r="M813">
        <v>88050</v>
      </c>
      <c r="N813">
        <v>897.24883999999997</v>
      </c>
      <c r="O813">
        <v>840.69312100000002</v>
      </c>
      <c r="P813">
        <v>925.27194399999996</v>
      </c>
      <c r="Q813">
        <v>897.24883999999997</v>
      </c>
      <c r="R813" t="s">
        <v>26</v>
      </c>
      <c r="S813" t="s">
        <v>27</v>
      </c>
      <c r="T813" t="s">
        <v>1167</v>
      </c>
      <c r="V813" s="3">
        <f t="shared" si="39"/>
        <v>15877095130363.035</v>
      </c>
      <c r="W813" s="3">
        <f t="shared" si="40"/>
        <v>428339890078349.19</v>
      </c>
      <c r="X813" s="3" t="str">
        <f>VLOOKUP(C813,[1]Mapping!$A:$B,2,FALSE)</f>
        <v>J110EP INDEX</v>
      </c>
      <c r="Y813" s="3">
        <f t="shared" si="41"/>
        <v>3.7066580764772802E-2</v>
      </c>
      <c r="Z813" s="3" t="e">
        <f>MATCH(Y813,[2]Sheet1!$P:$P,0)</f>
        <v>#N/A</v>
      </c>
    </row>
    <row r="814" spans="1:26" hidden="1" x14ac:dyDescent="0.35">
      <c r="A814">
        <v>25599751</v>
      </c>
      <c r="B814">
        <v>1000397</v>
      </c>
      <c r="C814" t="s">
        <v>1161</v>
      </c>
      <c r="D814" t="s">
        <v>1162</v>
      </c>
      <c r="E814" t="s">
        <v>321</v>
      </c>
      <c r="F814" t="s">
        <v>322</v>
      </c>
      <c r="G814">
        <v>119</v>
      </c>
      <c r="H814" t="s">
        <v>124</v>
      </c>
      <c r="I814" t="s">
        <v>125</v>
      </c>
      <c r="J814" t="s">
        <v>25</v>
      </c>
      <c r="K814">
        <v>176953086</v>
      </c>
      <c r="L814">
        <v>270732819.80465502</v>
      </c>
      <c r="M814">
        <v>53300</v>
      </c>
      <c r="N814">
        <v>815.47372900000005</v>
      </c>
      <c r="O814">
        <v>806.66110500000002</v>
      </c>
      <c r="P814">
        <v>819.61994600000003</v>
      </c>
      <c r="Q814">
        <v>815.47372900000005</v>
      </c>
      <c r="R814" t="s">
        <v>26</v>
      </c>
      <c r="S814" t="s">
        <v>27</v>
      </c>
      <c r="T814" t="s">
        <v>1168</v>
      </c>
      <c r="V814" s="3">
        <f t="shared" si="39"/>
        <v>14430059295588.113</v>
      </c>
      <c r="W814" s="3">
        <f t="shared" si="40"/>
        <v>428339890078349.19</v>
      </c>
      <c r="X814" s="3" t="str">
        <f>VLOOKUP(C814,[1]Mapping!$A:$B,2,FALSE)</f>
        <v>J110EP INDEX</v>
      </c>
      <c r="Y814" s="3">
        <f t="shared" si="41"/>
        <v>3.368833869978502E-2</v>
      </c>
      <c r="Z814" s="3" t="e">
        <f>MATCH(Y814,[2]Sheet1!$P:$P,0)</f>
        <v>#N/A</v>
      </c>
    </row>
    <row r="815" spans="1:26" hidden="1" x14ac:dyDescent="0.35">
      <c r="A815">
        <v>25599752</v>
      </c>
      <c r="B815">
        <v>1000397</v>
      </c>
      <c r="C815" t="s">
        <v>1161</v>
      </c>
      <c r="D815" t="s">
        <v>1162</v>
      </c>
      <c r="E815" t="s">
        <v>321</v>
      </c>
      <c r="F815" t="s">
        <v>322</v>
      </c>
      <c r="G815">
        <v>121</v>
      </c>
      <c r="H815" t="s">
        <v>61</v>
      </c>
      <c r="I815" t="s">
        <v>62</v>
      </c>
      <c r="J815" t="s">
        <v>25</v>
      </c>
      <c r="K815">
        <v>176953086</v>
      </c>
      <c r="L815">
        <v>828682242.75504899</v>
      </c>
      <c r="M815">
        <v>19113</v>
      </c>
      <c r="N815">
        <v>895.07360700000004</v>
      </c>
      <c r="O815">
        <v>842.95112900000004</v>
      </c>
      <c r="P815">
        <v>901.25524900000005</v>
      </c>
      <c r="Q815">
        <v>895.07360700000004</v>
      </c>
      <c r="R815" t="s">
        <v>26</v>
      </c>
      <c r="S815" t="s">
        <v>27</v>
      </c>
      <c r="T815" t="s">
        <v>1169</v>
      </c>
      <c r="V815" s="3">
        <f t="shared" si="39"/>
        <v>15838603705777.252</v>
      </c>
      <c r="W815" s="3">
        <f t="shared" si="40"/>
        <v>428339890078349.19</v>
      </c>
      <c r="X815" s="3" t="str">
        <f>VLOOKUP(C815,[1]Mapping!$A:$B,2,FALSE)</f>
        <v>J110EP INDEX</v>
      </c>
      <c r="Y815" s="3">
        <f t="shared" si="41"/>
        <v>3.6976718892280047E-2</v>
      </c>
      <c r="Z815" s="3" t="e">
        <f>MATCH(Y815,[2]Sheet1!$P:$P,0)</f>
        <v>#N/A</v>
      </c>
    </row>
    <row r="816" spans="1:26" hidden="1" x14ac:dyDescent="0.35">
      <c r="A816">
        <v>25599753</v>
      </c>
      <c r="B816">
        <v>1000397</v>
      </c>
      <c r="C816" t="s">
        <v>1161</v>
      </c>
      <c r="D816" t="s">
        <v>1162</v>
      </c>
      <c r="E816" t="s">
        <v>321</v>
      </c>
      <c r="F816" t="s">
        <v>322</v>
      </c>
      <c r="G816">
        <v>193</v>
      </c>
      <c r="H816" t="s">
        <v>343</v>
      </c>
      <c r="I816" t="s">
        <v>344</v>
      </c>
      <c r="J816" t="s">
        <v>25</v>
      </c>
      <c r="K816">
        <v>176953086</v>
      </c>
      <c r="L816">
        <v>1134389704.6652801</v>
      </c>
      <c r="M816">
        <v>13374</v>
      </c>
      <c r="N816">
        <v>857.36441500000001</v>
      </c>
      <c r="O816">
        <v>821.33639000000005</v>
      </c>
      <c r="P816">
        <v>857.36441500000001</v>
      </c>
      <c r="Q816">
        <v>857.36441500000001</v>
      </c>
      <c r="R816" t="s">
        <v>26</v>
      </c>
      <c r="S816" t="s">
        <v>27</v>
      </c>
      <c r="T816" t="s">
        <v>1170</v>
      </c>
      <c r="V816" s="3">
        <f t="shared" si="39"/>
        <v>15171327910193.457</v>
      </c>
      <c r="W816" s="3">
        <f t="shared" si="40"/>
        <v>428339890078349.19</v>
      </c>
      <c r="X816" s="3" t="str">
        <f>VLOOKUP(C816,[1]Mapping!$A:$B,2,FALSE)</f>
        <v>J110EP INDEX</v>
      </c>
      <c r="Y816" s="3">
        <f t="shared" si="41"/>
        <v>3.5418900414384509E-2</v>
      </c>
      <c r="Z816" s="3" t="e">
        <f>MATCH(Y816,[2]Sheet1!$P:$P,0)</f>
        <v>#N/A</v>
      </c>
    </row>
    <row r="817" spans="1:26" hidden="1" x14ac:dyDescent="0.35">
      <c r="A817">
        <v>25599754</v>
      </c>
      <c r="B817">
        <v>1000397</v>
      </c>
      <c r="C817" t="s">
        <v>1161</v>
      </c>
      <c r="D817" t="s">
        <v>1162</v>
      </c>
      <c r="E817" t="s">
        <v>321</v>
      </c>
      <c r="F817" t="s">
        <v>322</v>
      </c>
      <c r="G817">
        <v>201</v>
      </c>
      <c r="H817" t="s">
        <v>132</v>
      </c>
      <c r="I817" t="s">
        <v>133</v>
      </c>
      <c r="J817" t="s">
        <v>25</v>
      </c>
      <c r="K817">
        <v>176953086</v>
      </c>
      <c r="L817">
        <v>559636709.832147</v>
      </c>
      <c r="M817">
        <v>24566</v>
      </c>
      <c r="N817">
        <v>776.93109000000004</v>
      </c>
      <c r="O817">
        <v>760.92819499999996</v>
      </c>
      <c r="P817">
        <v>776.93109000000004</v>
      </c>
      <c r="Q817">
        <v>776.93109000000004</v>
      </c>
      <c r="R817" t="s">
        <v>26</v>
      </c>
      <c r="S817" t="s">
        <v>27</v>
      </c>
      <c r="T817" t="s">
        <v>1171</v>
      </c>
      <c r="V817" s="3">
        <f t="shared" si="39"/>
        <v>13748035413736.523</v>
      </c>
      <c r="W817" s="3">
        <f t="shared" si="40"/>
        <v>428339890078349.19</v>
      </c>
      <c r="X817" s="3" t="str">
        <f>VLOOKUP(C817,[1]Mapping!$A:$B,2,FALSE)</f>
        <v>J110EP INDEX</v>
      </c>
      <c r="Y817" s="3">
        <f t="shared" si="41"/>
        <v>3.2096089419133535E-2</v>
      </c>
      <c r="Z817" s="3" t="e">
        <f>MATCH(Y817,[2]Sheet1!$P:$P,0)</f>
        <v>#N/A</v>
      </c>
    </row>
    <row r="818" spans="1:26" hidden="1" x14ac:dyDescent="0.35">
      <c r="A818">
        <v>25599755</v>
      </c>
      <c r="B818">
        <v>1000397</v>
      </c>
      <c r="C818" t="s">
        <v>1161</v>
      </c>
      <c r="D818" t="s">
        <v>1162</v>
      </c>
      <c r="E818" t="s">
        <v>321</v>
      </c>
      <c r="F818" t="s">
        <v>322</v>
      </c>
      <c r="G818">
        <v>209</v>
      </c>
      <c r="H818" t="s">
        <v>237</v>
      </c>
      <c r="I818" t="s">
        <v>238</v>
      </c>
      <c r="J818" t="s">
        <v>25</v>
      </c>
      <c r="K818">
        <v>176953086</v>
      </c>
      <c r="L818">
        <v>603750559.03042197</v>
      </c>
      <c r="M818">
        <v>23206</v>
      </c>
      <c r="N818">
        <v>791.77118499999995</v>
      </c>
      <c r="O818">
        <v>772.15261999999996</v>
      </c>
      <c r="P818">
        <v>795.28546700000004</v>
      </c>
      <c r="Q818">
        <v>791.77118499999995</v>
      </c>
      <c r="R818" t="s">
        <v>26</v>
      </c>
      <c r="S818" t="s">
        <v>27</v>
      </c>
      <c r="T818" t="s">
        <v>1172</v>
      </c>
      <c r="V818" s="3">
        <f t="shared" si="39"/>
        <v>14010635472859.973</v>
      </c>
      <c r="W818" s="3">
        <f t="shared" si="40"/>
        <v>428339890078349.19</v>
      </c>
      <c r="X818" s="3" t="str">
        <f>VLOOKUP(C818,[1]Mapping!$A:$B,2,FALSE)</f>
        <v>J110EP INDEX</v>
      </c>
      <c r="Y818" s="3">
        <f t="shared" si="41"/>
        <v>3.2709154102591842E-2</v>
      </c>
      <c r="Z818" s="3" t="e">
        <f>MATCH(Y818,[2]Sheet1!$P:$P,0)</f>
        <v>#N/A</v>
      </c>
    </row>
    <row r="819" spans="1:26" hidden="1" x14ac:dyDescent="0.35">
      <c r="A819">
        <v>25599756</v>
      </c>
      <c r="B819">
        <v>1000397</v>
      </c>
      <c r="C819" t="s">
        <v>1161</v>
      </c>
      <c r="D819" t="s">
        <v>1162</v>
      </c>
      <c r="E819" t="s">
        <v>321</v>
      </c>
      <c r="F819" t="s">
        <v>322</v>
      </c>
      <c r="G819">
        <v>213</v>
      </c>
      <c r="H819" t="s">
        <v>216</v>
      </c>
      <c r="I819" t="s">
        <v>217</v>
      </c>
      <c r="J819" t="s">
        <v>25</v>
      </c>
      <c r="K819">
        <v>176953086</v>
      </c>
      <c r="L819">
        <v>797127963.64669096</v>
      </c>
      <c r="M819">
        <v>17776</v>
      </c>
      <c r="N819">
        <v>800.76290200000005</v>
      </c>
      <c r="O819">
        <v>783.87012100000004</v>
      </c>
      <c r="P819">
        <v>803.46574699999996</v>
      </c>
      <c r="Q819">
        <v>800.76290200000005</v>
      </c>
      <c r="R819" t="s">
        <v>26</v>
      </c>
      <c r="S819" t="s">
        <v>27</v>
      </c>
      <c r="T819" t="s">
        <v>1173</v>
      </c>
      <c r="V819" s="3">
        <f t="shared" si="39"/>
        <v>14169746681783.578</v>
      </c>
      <c r="W819" s="3">
        <f t="shared" si="40"/>
        <v>428339890078349.19</v>
      </c>
      <c r="X819" s="3" t="str">
        <f>VLOOKUP(C819,[1]Mapping!$A:$B,2,FALSE)</f>
        <v>J110EP INDEX</v>
      </c>
      <c r="Y819" s="3">
        <f t="shared" si="41"/>
        <v>3.3080614273846266E-2</v>
      </c>
      <c r="Z819" s="3" t="e">
        <f>MATCH(Y819,[2]Sheet1!$P:$P,0)</f>
        <v>#N/A</v>
      </c>
    </row>
    <row r="820" spans="1:26" hidden="1" x14ac:dyDescent="0.35">
      <c r="A820">
        <v>25599757</v>
      </c>
      <c r="B820">
        <v>1000397</v>
      </c>
      <c r="C820" t="s">
        <v>1161</v>
      </c>
      <c r="D820" t="s">
        <v>1162</v>
      </c>
      <c r="E820" t="s">
        <v>321</v>
      </c>
      <c r="F820" t="s">
        <v>322</v>
      </c>
      <c r="G820">
        <v>233</v>
      </c>
      <c r="H820" t="s">
        <v>420</v>
      </c>
      <c r="I820" t="s">
        <v>421</v>
      </c>
      <c r="J820" t="s">
        <v>25</v>
      </c>
      <c r="K820">
        <v>176953086</v>
      </c>
      <c r="L820">
        <v>322778230.81731898</v>
      </c>
      <c r="M820">
        <v>44540</v>
      </c>
      <c r="N820">
        <v>812.44937400000003</v>
      </c>
      <c r="O820">
        <v>798.93287199999997</v>
      </c>
      <c r="P820">
        <v>812.44937400000003</v>
      </c>
      <c r="Q820">
        <v>812.44937400000003</v>
      </c>
      <c r="R820" t="s">
        <v>26</v>
      </c>
      <c r="S820" t="s">
        <v>27</v>
      </c>
      <c r="T820" t="s">
        <v>1174</v>
      </c>
      <c r="V820" s="3">
        <f t="shared" si="39"/>
        <v>14376542400603.387</v>
      </c>
      <c r="W820" s="3">
        <f t="shared" si="40"/>
        <v>428339890078349.19</v>
      </c>
      <c r="X820" s="3" t="str">
        <f>VLOOKUP(C820,[1]Mapping!$A:$B,2,FALSE)</f>
        <v>J110EP INDEX</v>
      </c>
      <c r="Y820" s="3">
        <f t="shared" si="41"/>
        <v>3.3563398445037938E-2</v>
      </c>
      <c r="Z820" s="3" t="e">
        <f>MATCH(Y820,[2]Sheet1!$P:$P,0)</f>
        <v>#N/A</v>
      </c>
    </row>
    <row r="821" spans="1:26" hidden="1" x14ac:dyDescent="0.35">
      <c r="A821">
        <v>25599758</v>
      </c>
      <c r="B821">
        <v>1000397</v>
      </c>
      <c r="C821" t="s">
        <v>1161</v>
      </c>
      <c r="D821" t="s">
        <v>1162</v>
      </c>
      <c r="E821" t="s">
        <v>321</v>
      </c>
      <c r="F821" t="s">
        <v>322</v>
      </c>
      <c r="G821">
        <v>356</v>
      </c>
      <c r="H821" t="s">
        <v>192</v>
      </c>
      <c r="I821" t="s">
        <v>193</v>
      </c>
      <c r="J821" t="s">
        <v>25</v>
      </c>
      <c r="K821">
        <v>176953086</v>
      </c>
      <c r="L821">
        <v>41675300.388411999</v>
      </c>
      <c r="M821">
        <v>314898</v>
      </c>
      <c r="N821">
        <v>741.63548300000002</v>
      </c>
      <c r="O821">
        <v>739.57000600000003</v>
      </c>
      <c r="P821">
        <v>756.338753</v>
      </c>
      <c r="Q821">
        <v>741.63548300000002</v>
      </c>
      <c r="R821" t="s">
        <v>26</v>
      </c>
      <c r="S821" t="s">
        <v>27</v>
      </c>
      <c r="T821" t="s">
        <v>1175</v>
      </c>
      <c r="V821" s="3">
        <f t="shared" si="39"/>
        <v>13123468741710.162</v>
      </c>
      <c r="W821" s="3">
        <f t="shared" si="40"/>
        <v>428339890078349.19</v>
      </c>
      <c r="X821" s="3" t="str">
        <f>VLOOKUP(C821,[1]Mapping!$A:$B,2,FALSE)</f>
        <v>J110EP INDEX</v>
      </c>
      <c r="Y821" s="3">
        <f t="shared" si="41"/>
        <v>3.0637979431030114E-2</v>
      </c>
      <c r="Z821" s="3" t="e">
        <f>MATCH(Y821,[2]Sheet1!$P:$P,0)</f>
        <v>#N/A</v>
      </c>
    </row>
    <row r="822" spans="1:26" hidden="1" x14ac:dyDescent="0.35">
      <c r="A822">
        <v>25599759</v>
      </c>
      <c r="B822">
        <v>1000397</v>
      </c>
      <c r="C822" t="s">
        <v>1161</v>
      </c>
      <c r="D822" t="s">
        <v>1162</v>
      </c>
      <c r="E822" t="s">
        <v>321</v>
      </c>
      <c r="F822" t="s">
        <v>322</v>
      </c>
      <c r="G822">
        <v>611</v>
      </c>
      <c r="H822" t="s">
        <v>70</v>
      </c>
      <c r="I822" t="s">
        <v>71</v>
      </c>
      <c r="J822" t="s">
        <v>25</v>
      </c>
      <c r="K822">
        <v>176953086</v>
      </c>
      <c r="L822">
        <v>442568725.03651601</v>
      </c>
      <c r="M822">
        <v>29361</v>
      </c>
      <c r="N822">
        <v>734.33363699999995</v>
      </c>
      <c r="O822">
        <v>734.33363699999995</v>
      </c>
      <c r="P822">
        <v>750.94061699999997</v>
      </c>
      <c r="Q822">
        <v>734.33363699999995</v>
      </c>
      <c r="R822" t="s">
        <v>26</v>
      </c>
      <c r="S822" t="s">
        <v>27</v>
      </c>
      <c r="T822" t="s">
        <v>1176</v>
      </c>
      <c r="V822" s="3">
        <f t="shared" si="39"/>
        <v>12994260335797.146</v>
      </c>
      <c r="W822" s="3">
        <f t="shared" si="40"/>
        <v>428339890078349.19</v>
      </c>
      <c r="X822" s="3" t="str">
        <f>VLOOKUP(C822,[1]Mapping!$A:$B,2,FALSE)</f>
        <v>J110EP INDEX</v>
      </c>
      <c r="Y822" s="3">
        <f t="shared" si="41"/>
        <v>3.03363301826041E-2</v>
      </c>
      <c r="Z822" s="3" t="e">
        <f>MATCH(Y822,[2]Sheet1!$P:$P,0)</f>
        <v>#N/A</v>
      </c>
    </row>
    <row r="823" spans="1:26" hidden="1" x14ac:dyDescent="0.35">
      <c r="A823">
        <v>25599760</v>
      </c>
      <c r="B823">
        <v>1000397</v>
      </c>
      <c r="C823" t="s">
        <v>1161</v>
      </c>
      <c r="D823" t="s">
        <v>1162</v>
      </c>
      <c r="E823" t="s">
        <v>321</v>
      </c>
      <c r="F823" t="s">
        <v>322</v>
      </c>
      <c r="G823">
        <v>1172</v>
      </c>
      <c r="H823" t="s">
        <v>50</v>
      </c>
      <c r="I823" t="s">
        <v>51</v>
      </c>
      <c r="J823" t="s">
        <v>25</v>
      </c>
      <c r="K823">
        <v>176953086</v>
      </c>
      <c r="L823">
        <v>1900750741.6803801</v>
      </c>
      <c r="M823">
        <v>7667</v>
      </c>
      <c r="N823">
        <v>823.55477699999994</v>
      </c>
      <c r="O823">
        <v>797.56022199999995</v>
      </c>
      <c r="P823">
        <v>826.66982700000005</v>
      </c>
      <c r="Q823">
        <v>823.55477699999994</v>
      </c>
      <c r="R823" t="s">
        <v>26</v>
      </c>
      <c r="S823" t="s">
        <v>27</v>
      </c>
      <c r="T823" t="s">
        <v>1177</v>
      </c>
      <c r="V823" s="3">
        <f t="shared" si="39"/>
        <v>14573055936463.475</v>
      </c>
      <c r="W823" s="3">
        <f t="shared" si="40"/>
        <v>428339890078349.19</v>
      </c>
      <c r="X823" s="3" t="str">
        <f>VLOOKUP(C823,[1]Mapping!$A:$B,2,FALSE)</f>
        <v>J110EP INDEX</v>
      </c>
      <c r="Y823" s="3">
        <f t="shared" si="41"/>
        <v>3.4022177887279806E-2</v>
      </c>
      <c r="Z823" s="3" t="e">
        <f>MATCH(Y823,[2]Sheet1!$P:$P,0)</f>
        <v>#N/A</v>
      </c>
    </row>
    <row r="824" spans="1:26" hidden="1" x14ac:dyDescent="0.35">
      <c r="A824">
        <v>25599761</v>
      </c>
      <c r="B824">
        <v>1000397</v>
      </c>
      <c r="C824" t="s">
        <v>1161</v>
      </c>
      <c r="D824" t="s">
        <v>1162</v>
      </c>
      <c r="E824" t="s">
        <v>321</v>
      </c>
      <c r="F824" t="s">
        <v>322</v>
      </c>
      <c r="G824">
        <v>1415</v>
      </c>
      <c r="H824" t="s">
        <v>358</v>
      </c>
      <c r="I824" t="s">
        <v>359</v>
      </c>
      <c r="J824" t="s">
        <v>25</v>
      </c>
      <c r="K824">
        <v>176953086</v>
      </c>
      <c r="L824">
        <v>1150546406.5750899</v>
      </c>
      <c r="M824">
        <v>11380</v>
      </c>
      <c r="N824">
        <v>739.92595400000005</v>
      </c>
      <c r="O824">
        <v>736.02476300000001</v>
      </c>
      <c r="P824">
        <v>750.26411099999996</v>
      </c>
      <c r="Q824">
        <v>739.92595400000005</v>
      </c>
      <c r="R824" t="s">
        <v>26</v>
      </c>
      <c r="S824" t="s">
        <v>27</v>
      </c>
      <c r="T824" t="s">
        <v>1178</v>
      </c>
      <c r="V824" s="3">
        <f t="shared" si="39"/>
        <v>13093218106824.523</v>
      </c>
      <c r="W824" s="3">
        <f t="shared" si="40"/>
        <v>428339890078349.19</v>
      </c>
      <c r="X824" s="3" t="str">
        <f>VLOOKUP(C824,[1]Mapping!$A:$B,2,FALSE)</f>
        <v>J110EP INDEX</v>
      </c>
      <c r="Y824" s="3">
        <f t="shared" si="41"/>
        <v>3.056735646177991E-2</v>
      </c>
      <c r="Z824" s="3" t="e">
        <f>MATCH(Y824,[2]Sheet1!$P:$P,0)</f>
        <v>#N/A</v>
      </c>
    </row>
    <row r="825" spans="1:26" hidden="1" x14ac:dyDescent="0.35">
      <c r="A825">
        <v>25599762</v>
      </c>
      <c r="B825">
        <v>1000397</v>
      </c>
      <c r="C825" t="s">
        <v>1161</v>
      </c>
      <c r="D825" t="s">
        <v>1162</v>
      </c>
      <c r="E825" t="s">
        <v>321</v>
      </c>
      <c r="F825" t="s">
        <v>322</v>
      </c>
      <c r="G825">
        <v>1732</v>
      </c>
      <c r="H825" t="s">
        <v>195</v>
      </c>
      <c r="I825" t="s">
        <v>196</v>
      </c>
      <c r="J825" t="s">
        <v>25</v>
      </c>
      <c r="K825">
        <v>176953086</v>
      </c>
      <c r="L825">
        <v>25850176.118476</v>
      </c>
      <c r="M825">
        <v>558311</v>
      </c>
      <c r="N825">
        <v>815.60813599999994</v>
      </c>
      <c r="O825">
        <v>804.59333400000003</v>
      </c>
      <c r="P825">
        <v>820.18935899999997</v>
      </c>
      <c r="Q825">
        <v>815.60813599999994</v>
      </c>
      <c r="R825" t="s">
        <v>26</v>
      </c>
      <c r="S825" t="s">
        <v>27</v>
      </c>
      <c r="T825" t="s">
        <v>1179</v>
      </c>
      <c r="V825" s="3">
        <f t="shared" si="39"/>
        <v>14432437678882.453</v>
      </c>
      <c r="W825" s="3">
        <f t="shared" si="40"/>
        <v>428339890078349.19</v>
      </c>
      <c r="X825" s="3" t="str">
        <f>VLOOKUP(C825,[1]Mapping!$A:$B,2,FALSE)</f>
        <v>J110EP INDEX</v>
      </c>
      <c r="Y825" s="3">
        <f t="shared" si="41"/>
        <v>3.369389126061214E-2</v>
      </c>
      <c r="Z825" s="3" t="e">
        <f>MATCH(Y825,[2]Sheet1!$P:$P,0)</f>
        <v>#N/A</v>
      </c>
    </row>
    <row r="826" spans="1:26" hidden="1" x14ac:dyDescent="0.35">
      <c r="A826">
        <v>25599763</v>
      </c>
      <c r="B826">
        <v>1000397</v>
      </c>
      <c r="C826" t="s">
        <v>1161</v>
      </c>
      <c r="D826" t="s">
        <v>1162</v>
      </c>
      <c r="E826" t="s">
        <v>321</v>
      </c>
      <c r="F826" t="s">
        <v>322</v>
      </c>
      <c r="G826">
        <v>1923</v>
      </c>
      <c r="H826" t="s">
        <v>365</v>
      </c>
      <c r="I826" t="s">
        <v>366</v>
      </c>
      <c r="J826" t="s">
        <v>25</v>
      </c>
      <c r="K826">
        <v>176953086</v>
      </c>
      <c r="L826">
        <v>378787109.129489</v>
      </c>
      <c r="M826">
        <v>37105</v>
      </c>
      <c r="N826">
        <v>794.272425</v>
      </c>
      <c r="O826">
        <v>783.22689000000003</v>
      </c>
      <c r="P826">
        <v>796.11334799999997</v>
      </c>
      <c r="Q826">
        <v>794.272425</v>
      </c>
      <c r="R826" t="s">
        <v>26</v>
      </c>
      <c r="S826" t="s">
        <v>27</v>
      </c>
      <c r="T826" t="s">
        <v>1180</v>
      </c>
      <c r="V826" s="3">
        <f t="shared" si="39"/>
        <v>14054895684249.689</v>
      </c>
      <c r="W826" s="3">
        <f t="shared" si="40"/>
        <v>428339890078349.19</v>
      </c>
      <c r="X826" s="3" t="str">
        <f>VLOOKUP(C826,[1]Mapping!$A:$B,2,FALSE)</f>
        <v>J110EP INDEX</v>
      </c>
      <c r="Y826" s="3">
        <f t="shared" si="41"/>
        <v>3.2812483753681822E-2</v>
      </c>
      <c r="Z826" s="3" t="e">
        <f>MATCH(Y826,[2]Sheet1!$P:$P,0)</f>
        <v>#N/A</v>
      </c>
    </row>
    <row r="827" spans="1:26" hidden="1" x14ac:dyDescent="0.35">
      <c r="A827">
        <v>25599764</v>
      </c>
      <c r="B827">
        <v>1000397</v>
      </c>
      <c r="C827" t="s">
        <v>1161</v>
      </c>
      <c r="D827" t="s">
        <v>1162</v>
      </c>
      <c r="E827" t="s">
        <v>321</v>
      </c>
      <c r="F827" t="s">
        <v>322</v>
      </c>
      <c r="G827">
        <v>2198</v>
      </c>
      <c r="H827" t="s">
        <v>226</v>
      </c>
      <c r="I827" t="s">
        <v>227</v>
      </c>
      <c r="J827" t="s">
        <v>25</v>
      </c>
      <c r="K827">
        <v>176953086</v>
      </c>
      <c r="L827">
        <v>2679594960.8426099</v>
      </c>
      <c r="M827">
        <v>4889</v>
      </c>
      <c r="N827">
        <v>740.33971699999995</v>
      </c>
      <c r="O827">
        <v>719.29099099999996</v>
      </c>
      <c r="P827">
        <v>740.33971699999995</v>
      </c>
      <c r="Q827">
        <v>740.33971699999995</v>
      </c>
      <c r="R827" t="s">
        <v>26</v>
      </c>
      <c r="S827" t="s">
        <v>27</v>
      </c>
      <c r="T827" t="s">
        <v>1181</v>
      </c>
      <c r="V827" s="3">
        <f t="shared" si="39"/>
        <v>13100539763559.52</v>
      </c>
      <c r="W827" s="3">
        <f t="shared" si="40"/>
        <v>428339890078349.19</v>
      </c>
      <c r="X827" s="3" t="str">
        <f>VLOOKUP(C827,[1]Mapping!$A:$B,2,FALSE)</f>
        <v>J110EP INDEX</v>
      </c>
      <c r="Y827" s="3">
        <f t="shared" si="41"/>
        <v>3.0584449562153206E-2</v>
      </c>
      <c r="Z827" s="3" t="e">
        <f>MATCH(Y827,[2]Sheet1!$P:$P,0)</f>
        <v>#N/A</v>
      </c>
    </row>
    <row r="828" spans="1:26" hidden="1" x14ac:dyDescent="0.35">
      <c r="A828">
        <v>25599765</v>
      </c>
      <c r="B828">
        <v>1000397</v>
      </c>
      <c r="C828" t="s">
        <v>1161</v>
      </c>
      <c r="D828" t="s">
        <v>1162</v>
      </c>
      <c r="E828" t="s">
        <v>321</v>
      </c>
      <c r="F828" t="s">
        <v>322</v>
      </c>
      <c r="G828">
        <v>2820</v>
      </c>
      <c r="H828" t="s">
        <v>257</v>
      </c>
      <c r="I828" t="s">
        <v>258</v>
      </c>
      <c r="J828" t="s">
        <v>25</v>
      </c>
      <c r="K828">
        <v>176953086</v>
      </c>
      <c r="L828">
        <v>635901061.94976997</v>
      </c>
      <c r="M828">
        <v>21838</v>
      </c>
      <c r="N828">
        <v>784.77339400000005</v>
      </c>
      <c r="O828">
        <v>768.78181199999995</v>
      </c>
      <c r="P828">
        <v>788.18732699999998</v>
      </c>
      <c r="Q828">
        <v>784.77339400000005</v>
      </c>
      <c r="R828" t="s">
        <v>26</v>
      </c>
      <c r="S828" t="s">
        <v>27</v>
      </c>
      <c r="T828" t="s">
        <v>1182</v>
      </c>
      <c r="V828" s="3">
        <f t="shared" si="39"/>
        <v>13886807390859.076</v>
      </c>
      <c r="W828" s="3">
        <f t="shared" si="40"/>
        <v>428339890078349.19</v>
      </c>
      <c r="X828" s="3" t="str">
        <f>VLOOKUP(C828,[1]Mapping!$A:$B,2,FALSE)</f>
        <v>J110EP INDEX</v>
      </c>
      <c r="Y828" s="3">
        <f t="shared" si="41"/>
        <v>3.2420065729388388E-2</v>
      </c>
      <c r="Z828" s="3" t="e">
        <f>MATCH(Y828,[2]Sheet1!$P:$P,0)</f>
        <v>#N/A</v>
      </c>
    </row>
    <row r="829" spans="1:26" hidden="1" x14ac:dyDescent="0.35">
      <c r="A829">
        <v>25599766</v>
      </c>
      <c r="B829">
        <v>1000397</v>
      </c>
      <c r="C829" t="s">
        <v>1161</v>
      </c>
      <c r="D829" t="s">
        <v>1162</v>
      </c>
      <c r="E829" t="s">
        <v>321</v>
      </c>
      <c r="F829" t="s">
        <v>322</v>
      </c>
      <c r="G829">
        <v>3167</v>
      </c>
      <c r="H829" t="s">
        <v>56</v>
      </c>
      <c r="I829" t="s">
        <v>57</v>
      </c>
      <c r="J829" t="s">
        <v>25</v>
      </c>
      <c r="K829">
        <v>176953086</v>
      </c>
      <c r="L829">
        <v>895586483.75031197</v>
      </c>
      <c r="M829">
        <v>17350</v>
      </c>
      <c r="N829">
        <v>878.10988999999995</v>
      </c>
      <c r="O829">
        <v>855.84082100000001</v>
      </c>
      <c r="P829">
        <v>878.91967399999999</v>
      </c>
      <c r="Q829">
        <v>878.10988999999995</v>
      </c>
      <c r="R829" t="s">
        <v>26</v>
      </c>
      <c r="S829" t="s">
        <v>27</v>
      </c>
      <c r="T829" t="s">
        <v>1183</v>
      </c>
      <c r="V829" s="3">
        <f t="shared" si="39"/>
        <v>15538425493067.912</v>
      </c>
      <c r="W829" s="3">
        <f t="shared" si="40"/>
        <v>428339890078349.19</v>
      </c>
      <c r="X829" s="3" t="str">
        <f>VLOOKUP(C829,[1]Mapping!$A:$B,2,FALSE)</f>
        <v>J110EP INDEX</v>
      </c>
      <c r="Y829" s="3">
        <f t="shared" si="41"/>
        <v>3.6275924453885729E-2</v>
      </c>
      <c r="Z829" s="3" t="e">
        <f>MATCH(Y829,[2]Sheet1!$P:$P,0)</f>
        <v>#N/A</v>
      </c>
    </row>
    <row r="830" spans="1:26" hidden="1" x14ac:dyDescent="0.35">
      <c r="A830">
        <v>25599767</v>
      </c>
      <c r="B830">
        <v>1000397</v>
      </c>
      <c r="C830" t="s">
        <v>1161</v>
      </c>
      <c r="D830" t="s">
        <v>1162</v>
      </c>
      <c r="E830" t="s">
        <v>321</v>
      </c>
      <c r="F830" t="s">
        <v>322</v>
      </c>
      <c r="G830">
        <v>8847</v>
      </c>
      <c r="H830" t="s">
        <v>276</v>
      </c>
      <c r="I830" t="s">
        <v>277</v>
      </c>
      <c r="J830" t="s">
        <v>25</v>
      </c>
      <c r="K830">
        <v>176953086</v>
      </c>
      <c r="L830">
        <v>486482773.09540302</v>
      </c>
      <c r="M830">
        <v>29602</v>
      </c>
      <c r="N830">
        <v>813.82378600000004</v>
      </c>
      <c r="O830">
        <v>808.93017599999996</v>
      </c>
      <c r="P830">
        <v>822.84122400000001</v>
      </c>
      <c r="Q830">
        <v>813.82378600000004</v>
      </c>
      <c r="R830" t="s">
        <v>26</v>
      </c>
      <c r="S830" t="s">
        <v>27</v>
      </c>
      <c r="T830" t="s">
        <v>1184</v>
      </c>
      <c r="V830" s="3">
        <f t="shared" si="39"/>
        <v>14400863049170.119</v>
      </c>
      <c r="W830" s="3">
        <f t="shared" si="40"/>
        <v>428339890078349.19</v>
      </c>
      <c r="X830" s="3" t="str">
        <f>VLOOKUP(C830,[1]Mapping!$A:$B,2,FALSE)</f>
        <v>J110EP INDEX</v>
      </c>
      <c r="Y830" s="3">
        <f t="shared" si="41"/>
        <v>3.3620177300171611E-2</v>
      </c>
      <c r="Z830" s="3" t="e">
        <f>MATCH(Y830,[2]Sheet1!$P:$P,0)</f>
        <v>#N/A</v>
      </c>
    </row>
    <row r="831" spans="1:26" hidden="1" x14ac:dyDescent="0.35">
      <c r="A831">
        <v>25599768</v>
      </c>
      <c r="B831">
        <v>1000397</v>
      </c>
      <c r="C831" t="s">
        <v>1161</v>
      </c>
      <c r="D831" t="s">
        <v>1162</v>
      </c>
      <c r="E831" t="s">
        <v>321</v>
      </c>
      <c r="F831" t="s">
        <v>322</v>
      </c>
      <c r="G831">
        <v>10019</v>
      </c>
      <c r="H831" t="s">
        <v>376</v>
      </c>
      <c r="I831" t="s">
        <v>377</v>
      </c>
      <c r="J831" t="s">
        <v>25</v>
      </c>
      <c r="K831">
        <v>176953086</v>
      </c>
      <c r="L831">
        <v>483094284.81558502</v>
      </c>
      <c r="M831">
        <v>26933</v>
      </c>
      <c r="N831">
        <v>735.28971200000001</v>
      </c>
      <c r="O831">
        <v>731.87712499999998</v>
      </c>
      <c r="P831">
        <v>764.41955700000005</v>
      </c>
      <c r="Q831">
        <v>735.28971200000001</v>
      </c>
      <c r="R831" t="s">
        <v>26</v>
      </c>
      <c r="S831" t="s">
        <v>27</v>
      </c>
      <c r="T831" t="s">
        <v>1185</v>
      </c>
      <c r="V831" s="3">
        <f t="shared" si="39"/>
        <v>13011178372938.15</v>
      </c>
      <c r="W831" s="3">
        <f t="shared" si="40"/>
        <v>428339890078349.19</v>
      </c>
      <c r="X831" s="3" t="str">
        <f>VLOOKUP(C831,[1]Mapping!$A:$B,2,FALSE)</f>
        <v>J110EP INDEX</v>
      </c>
      <c r="Y831" s="3">
        <f t="shared" si="41"/>
        <v>3.0375826940979577E-2</v>
      </c>
      <c r="Z831" s="3" t="e">
        <f>MATCH(Y831,[2]Sheet1!$P:$P,0)</f>
        <v>#N/A</v>
      </c>
    </row>
    <row r="832" spans="1:26" hidden="1" x14ac:dyDescent="0.35">
      <c r="A832">
        <v>25599769</v>
      </c>
      <c r="B832">
        <v>1000397</v>
      </c>
      <c r="C832" t="s">
        <v>1161</v>
      </c>
      <c r="D832" t="s">
        <v>1162</v>
      </c>
      <c r="E832" t="s">
        <v>321</v>
      </c>
      <c r="F832" t="s">
        <v>322</v>
      </c>
      <c r="G832">
        <v>12917</v>
      </c>
      <c r="H832" t="s">
        <v>383</v>
      </c>
      <c r="I832" t="s">
        <v>384</v>
      </c>
      <c r="J832" t="s">
        <v>25</v>
      </c>
      <c r="K832">
        <v>176953086</v>
      </c>
      <c r="L832">
        <v>1016576041.66478</v>
      </c>
      <c r="M832">
        <v>14287</v>
      </c>
      <c r="N832">
        <v>820.77245600000003</v>
      </c>
      <c r="O832">
        <v>807.55920900000001</v>
      </c>
      <c r="P832">
        <v>822.61082099999999</v>
      </c>
      <c r="Q832">
        <v>820.77245600000003</v>
      </c>
      <c r="R832" t="s">
        <v>26</v>
      </c>
      <c r="S832" t="s">
        <v>27</v>
      </c>
      <c r="T832" t="s">
        <v>1186</v>
      </c>
      <c r="V832" s="3">
        <f t="shared" si="39"/>
        <v>14523821907264.713</v>
      </c>
      <c r="W832" s="3">
        <f t="shared" si="40"/>
        <v>428339890078349.19</v>
      </c>
      <c r="X832" s="3" t="str">
        <f>VLOOKUP(C832,[1]Mapping!$A:$B,2,FALSE)</f>
        <v>J110EP INDEX</v>
      </c>
      <c r="Y832" s="3">
        <f t="shared" si="41"/>
        <v>3.390723638792574E-2</v>
      </c>
      <c r="Z832" s="3" t="e">
        <f>MATCH(Y832,[2]Sheet1!$P:$P,0)</f>
        <v>#N/A</v>
      </c>
    </row>
    <row r="833" spans="1:26" hidden="1" x14ac:dyDescent="0.35">
      <c r="A833">
        <v>25599770</v>
      </c>
      <c r="B833">
        <v>1000397</v>
      </c>
      <c r="C833" t="s">
        <v>1161</v>
      </c>
      <c r="D833" t="s">
        <v>1162</v>
      </c>
      <c r="E833" t="s">
        <v>321</v>
      </c>
      <c r="F833" t="s">
        <v>322</v>
      </c>
      <c r="G833">
        <v>39318</v>
      </c>
      <c r="H833" t="s">
        <v>23</v>
      </c>
      <c r="I833" t="s">
        <v>24</v>
      </c>
      <c r="J833" t="s">
        <v>25</v>
      </c>
      <c r="K833">
        <v>176953086</v>
      </c>
      <c r="L833">
        <v>1964090735.5216</v>
      </c>
      <c r="M833">
        <v>7279</v>
      </c>
      <c r="N833">
        <v>807.93258700000001</v>
      </c>
      <c r="O833">
        <v>806.26766199999997</v>
      </c>
      <c r="P833">
        <v>820.14203699999996</v>
      </c>
      <c r="Q833">
        <v>807.93258700000001</v>
      </c>
      <c r="R833" t="s">
        <v>26</v>
      </c>
      <c r="S833" t="s">
        <v>27</v>
      </c>
      <c r="T833" t="s">
        <v>1187</v>
      </c>
      <c r="V833" s="3">
        <f t="shared" si="39"/>
        <v>14296616463861.727</v>
      </c>
      <c r="W833" s="3">
        <f t="shared" si="40"/>
        <v>428339890078349.19</v>
      </c>
      <c r="X833" s="3" t="str">
        <f>VLOOKUP(C833,[1]Mapping!$A:$B,2,FALSE)</f>
        <v>J110EP INDEX</v>
      </c>
      <c r="Y833" s="3">
        <f t="shared" si="41"/>
        <v>3.3376803783665074E-2</v>
      </c>
      <c r="Z833" s="3" t="e">
        <f>MATCH(Y833,[2]Sheet1!$P:$P,0)</f>
        <v>#N/A</v>
      </c>
    </row>
    <row r="834" spans="1:26" hidden="1" x14ac:dyDescent="0.35">
      <c r="A834">
        <v>25599771</v>
      </c>
      <c r="B834">
        <v>1000397</v>
      </c>
      <c r="C834" t="s">
        <v>1161</v>
      </c>
      <c r="D834" t="s">
        <v>1162</v>
      </c>
      <c r="E834" t="s">
        <v>321</v>
      </c>
      <c r="F834" t="s">
        <v>322</v>
      </c>
      <c r="G834">
        <v>50845</v>
      </c>
      <c r="H834" t="s">
        <v>577</v>
      </c>
      <c r="I834" t="s">
        <v>578</v>
      </c>
      <c r="J834" t="s">
        <v>25</v>
      </c>
      <c r="K834">
        <v>176953086</v>
      </c>
      <c r="L834">
        <v>4056993619.6891899</v>
      </c>
      <c r="M834">
        <v>3298</v>
      </c>
      <c r="N834">
        <v>756.13063599999998</v>
      </c>
      <c r="O834">
        <v>756.13063599999998</v>
      </c>
      <c r="P834">
        <v>797.62840600000004</v>
      </c>
      <c r="Q834">
        <v>756.13063599999998</v>
      </c>
      <c r="R834" t="s">
        <v>26</v>
      </c>
      <c r="S834" t="s">
        <v>27</v>
      </c>
      <c r="T834" t="s">
        <v>1188</v>
      </c>
      <c r="V834" s="3">
        <f t="shared" si="39"/>
        <v>13379964957734.949</v>
      </c>
      <c r="W834" s="3">
        <f t="shared" si="40"/>
        <v>428339890078349.19</v>
      </c>
      <c r="X834" s="3" t="str">
        <f>VLOOKUP(C834,[1]Mapping!$A:$B,2,FALSE)</f>
        <v>J110EP INDEX</v>
      </c>
      <c r="Y834" s="3">
        <f t="shared" si="41"/>
        <v>3.1236794115270403E-2</v>
      </c>
      <c r="Z834" s="3" t="e">
        <f>MATCH(Y834,[2]Sheet1!$P:$P,0)</f>
        <v>#N/A</v>
      </c>
    </row>
    <row r="835" spans="1:26" hidden="1" x14ac:dyDescent="0.35">
      <c r="A835">
        <v>25599772</v>
      </c>
      <c r="B835">
        <v>1000397</v>
      </c>
      <c r="C835" t="s">
        <v>1161</v>
      </c>
      <c r="D835" t="s">
        <v>1162</v>
      </c>
      <c r="E835" t="s">
        <v>321</v>
      </c>
      <c r="F835" t="s">
        <v>322</v>
      </c>
      <c r="G835">
        <v>71713</v>
      </c>
      <c r="H835" t="s">
        <v>232</v>
      </c>
      <c r="I835" t="s">
        <v>233</v>
      </c>
      <c r="J835" t="s">
        <v>25</v>
      </c>
      <c r="K835">
        <v>176953086</v>
      </c>
      <c r="L835">
        <v>5067498707.7251501</v>
      </c>
      <c r="M835">
        <v>2765</v>
      </c>
      <c r="N835">
        <v>791.82761000000005</v>
      </c>
      <c r="O835">
        <v>789.536608</v>
      </c>
      <c r="P835">
        <v>809.01012600000001</v>
      </c>
      <c r="Q835">
        <v>791.82761000000005</v>
      </c>
      <c r="R835" t="s">
        <v>26</v>
      </c>
      <c r="S835" t="s">
        <v>27</v>
      </c>
      <c r="T835" t="s">
        <v>1189</v>
      </c>
      <c r="V835" s="3">
        <f t="shared" si="39"/>
        <v>14011633926860.041</v>
      </c>
      <c r="W835" s="3">
        <f t="shared" si="40"/>
        <v>428339890078349.19</v>
      </c>
      <c r="X835" s="3" t="str">
        <f>VLOOKUP(C835,[1]Mapping!$A:$B,2,FALSE)</f>
        <v>J110EP INDEX</v>
      </c>
      <c r="Y835" s="3">
        <f t="shared" si="41"/>
        <v>3.2711485087921939E-2</v>
      </c>
      <c r="Z835" s="3" t="e">
        <f>MATCH(Y835,[2]Sheet1!$P:$P,0)</f>
        <v>#N/A</v>
      </c>
    </row>
    <row r="836" spans="1:26" hidden="1" x14ac:dyDescent="0.35">
      <c r="A836">
        <v>25599773</v>
      </c>
      <c r="B836">
        <v>1000397</v>
      </c>
      <c r="C836" t="s">
        <v>1161</v>
      </c>
      <c r="D836" t="s">
        <v>1162</v>
      </c>
      <c r="E836" t="s">
        <v>321</v>
      </c>
      <c r="F836" t="s">
        <v>322</v>
      </c>
      <c r="G836">
        <v>75498</v>
      </c>
      <c r="H836" t="s">
        <v>135</v>
      </c>
      <c r="I836" t="s">
        <v>136</v>
      </c>
      <c r="J836" t="s">
        <v>25</v>
      </c>
      <c r="K836">
        <v>176953086</v>
      </c>
      <c r="L836">
        <v>11540273197.914</v>
      </c>
      <c r="M836">
        <v>1192</v>
      </c>
      <c r="N836">
        <v>777.38150599999994</v>
      </c>
      <c r="O836">
        <v>748.68621499999995</v>
      </c>
      <c r="P836">
        <v>777.38150599999994</v>
      </c>
      <c r="Q836">
        <v>777.38150599999994</v>
      </c>
      <c r="R836" t="s">
        <v>26</v>
      </c>
      <c r="S836" t="s">
        <v>27</v>
      </c>
      <c r="T836" t="s">
        <v>1190</v>
      </c>
      <c r="V836" s="3">
        <f t="shared" si="39"/>
        <v>13756005651913.488</v>
      </c>
      <c r="W836" s="3">
        <f t="shared" si="40"/>
        <v>428339890078349.19</v>
      </c>
      <c r="X836" s="3" t="str">
        <f>VLOOKUP(C836,[1]Mapping!$A:$B,2,FALSE)</f>
        <v>J110EP INDEX</v>
      </c>
      <c r="Y836" s="3">
        <f t="shared" si="41"/>
        <v>3.2114696694247477E-2</v>
      </c>
      <c r="Z836" s="3" t="e">
        <f>MATCH(Y836,[2]Sheet1!$P:$P,0)</f>
        <v>#N/A</v>
      </c>
    </row>
    <row r="837" spans="1:26" hidden="1" x14ac:dyDescent="0.35">
      <c r="A837">
        <v>25599774</v>
      </c>
      <c r="B837">
        <v>1000397</v>
      </c>
      <c r="C837" t="s">
        <v>1161</v>
      </c>
      <c r="D837" t="s">
        <v>1162</v>
      </c>
      <c r="E837" t="s">
        <v>321</v>
      </c>
      <c r="F837" t="s">
        <v>322</v>
      </c>
      <c r="G837">
        <v>88812</v>
      </c>
      <c r="H837" t="s">
        <v>29</v>
      </c>
      <c r="I837" t="s">
        <v>30</v>
      </c>
      <c r="J837" t="s">
        <v>25</v>
      </c>
      <c r="K837">
        <v>176953086</v>
      </c>
      <c r="L837">
        <v>4487882485.2459898</v>
      </c>
      <c r="M837">
        <v>4100</v>
      </c>
      <c r="N837">
        <v>1039.8416099999999</v>
      </c>
      <c r="O837">
        <v>997.994325</v>
      </c>
      <c r="P837">
        <v>1083.2106140000001</v>
      </c>
      <c r="Q837">
        <v>1039.8416099999999</v>
      </c>
      <c r="R837" t="s">
        <v>26</v>
      </c>
      <c r="S837" t="s">
        <v>27</v>
      </c>
      <c r="T837" t="s">
        <v>1191</v>
      </c>
      <c r="V837" s="3">
        <f t="shared" ref="V837:V900" si="42">L837*M837</f>
        <v>18400318189508.559</v>
      </c>
      <c r="W837" s="3">
        <f t="shared" ref="W837:W900" si="43">SUMIF(D:D,D:D,V:V)</f>
        <v>428339890078349.19</v>
      </c>
      <c r="X837" s="3" t="str">
        <f>VLOOKUP(C837,[1]Mapping!$A:$B,2,FALSE)</f>
        <v>J110EP INDEX</v>
      </c>
      <c r="Y837" s="3">
        <f t="shared" ref="Y837:Y900" si="44">V837/W837</f>
        <v>4.2957283726581919E-2</v>
      </c>
      <c r="Z837" s="3" t="e">
        <f>MATCH(Y837,[2]Sheet1!$P:$P,0)</f>
        <v>#N/A</v>
      </c>
    </row>
    <row r="838" spans="1:26" hidden="1" x14ac:dyDescent="0.35">
      <c r="A838">
        <v>25599775</v>
      </c>
      <c r="B838">
        <v>1000397</v>
      </c>
      <c r="C838" t="s">
        <v>1161</v>
      </c>
      <c r="D838" t="s">
        <v>1162</v>
      </c>
      <c r="E838" t="s">
        <v>321</v>
      </c>
      <c r="F838" t="s">
        <v>322</v>
      </c>
      <c r="G838">
        <v>99768</v>
      </c>
      <c r="H838" t="s">
        <v>176</v>
      </c>
      <c r="I838" t="s">
        <v>177</v>
      </c>
      <c r="J838" t="s">
        <v>25</v>
      </c>
      <c r="K838">
        <v>176953086</v>
      </c>
      <c r="L838">
        <v>316412287.80215502</v>
      </c>
      <c r="M838">
        <v>45807</v>
      </c>
      <c r="N838">
        <v>819.08137299999999</v>
      </c>
      <c r="O838">
        <v>814.19982200000004</v>
      </c>
      <c r="P838">
        <v>833.26111700000001</v>
      </c>
      <c r="Q838">
        <v>819.08137299999999</v>
      </c>
      <c r="R838" t="s">
        <v>26</v>
      </c>
      <c r="S838" t="s">
        <v>27</v>
      </c>
      <c r="T838" t="s">
        <v>1192</v>
      </c>
      <c r="V838" s="3">
        <f t="shared" si="42"/>
        <v>14493897667353.314</v>
      </c>
      <c r="W838" s="3">
        <f t="shared" si="43"/>
        <v>428339890078349.19</v>
      </c>
      <c r="X838" s="3" t="str">
        <f>VLOOKUP(C838,[1]Mapping!$A:$B,2,FALSE)</f>
        <v>J110EP INDEX</v>
      </c>
      <c r="Y838" s="3">
        <f t="shared" si="44"/>
        <v>3.3837375418624173E-2</v>
      </c>
      <c r="Z838" s="3" t="e">
        <f>MATCH(Y838,[2]Sheet1!$P:$P,0)</f>
        <v>#N/A</v>
      </c>
    </row>
    <row r="839" spans="1:26" hidden="1" x14ac:dyDescent="0.35">
      <c r="A839">
        <v>25599776</v>
      </c>
      <c r="B839">
        <v>1000439</v>
      </c>
      <c r="C839" t="s">
        <v>1193</v>
      </c>
      <c r="D839" t="s">
        <v>1194</v>
      </c>
      <c r="E839" t="s">
        <v>321</v>
      </c>
      <c r="F839" t="s">
        <v>322</v>
      </c>
      <c r="G839">
        <v>20</v>
      </c>
      <c r="H839" t="s">
        <v>323</v>
      </c>
      <c r="I839" t="s">
        <v>324</v>
      </c>
      <c r="J839" t="s">
        <v>25</v>
      </c>
      <c r="K839">
        <v>257339881</v>
      </c>
      <c r="L839">
        <v>427001343.41125798</v>
      </c>
      <c r="M839">
        <v>2491</v>
      </c>
      <c r="N839">
        <v>41.332898999999998</v>
      </c>
      <c r="O839">
        <v>40.519846999999999</v>
      </c>
      <c r="P839">
        <v>41.681350000000002</v>
      </c>
      <c r="Q839">
        <v>41.332898999999998</v>
      </c>
      <c r="R839" t="s">
        <v>26</v>
      </c>
      <c r="S839" t="s">
        <v>27</v>
      </c>
      <c r="T839" t="s">
        <v>1195</v>
      </c>
      <c r="V839" s="3">
        <f t="shared" si="42"/>
        <v>1063660346437.4436</v>
      </c>
      <c r="W839" s="3">
        <f t="shared" si="43"/>
        <v>704643889119711.25</v>
      </c>
      <c r="X839" s="3" t="str">
        <f>VLOOKUP(C839,[1]Mapping!$A:$B,2,FALSE)</f>
        <v>J433PR INDEX</v>
      </c>
      <c r="Y839" s="3">
        <f t="shared" si="44"/>
        <v>1.5095005617181184E-3</v>
      </c>
      <c r="Z839" s="3" t="e">
        <f>MATCH(Y839,[2]Sheet1!$P:$P,0)</f>
        <v>#N/A</v>
      </c>
    </row>
    <row r="840" spans="1:26" hidden="1" x14ac:dyDescent="0.35">
      <c r="A840">
        <v>25599777</v>
      </c>
      <c r="B840">
        <v>1000439</v>
      </c>
      <c r="C840" t="s">
        <v>1193</v>
      </c>
      <c r="D840" t="s">
        <v>1194</v>
      </c>
      <c r="E840" t="s">
        <v>321</v>
      </c>
      <c r="F840" t="s">
        <v>322</v>
      </c>
      <c r="G840">
        <v>61</v>
      </c>
      <c r="H840" t="s">
        <v>157</v>
      </c>
      <c r="I840" t="s">
        <v>158</v>
      </c>
      <c r="J840" t="s">
        <v>25</v>
      </c>
      <c r="K840">
        <v>257339881</v>
      </c>
      <c r="L840">
        <v>353784588.809784</v>
      </c>
      <c r="M840">
        <v>84868</v>
      </c>
      <c r="N840">
        <v>1166.7445540000001</v>
      </c>
      <c r="O840">
        <v>1156.543719</v>
      </c>
      <c r="P840">
        <v>1198.8043210000001</v>
      </c>
      <c r="Q840">
        <v>1166.7445540000001</v>
      </c>
      <c r="R840" t="s">
        <v>26</v>
      </c>
      <c r="S840" t="s">
        <v>27</v>
      </c>
      <c r="T840" t="s">
        <v>1196</v>
      </c>
      <c r="V840" s="3">
        <f t="shared" si="42"/>
        <v>30024990483108.75</v>
      </c>
      <c r="W840" s="3">
        <f t="shared" si="43"/>
        <v>704643889119711.25</v>
      </c>
      <c r="X840" s="3" t="str">
        <f>VLOOKUP(C840,[1]Mapping!$A:$B,2,FALSE)</f>
        <v>J433PR INDEX</v>
      </c>
      <c r="Y840" s="3">
        <f t="shared" si="44"/>
        <v>4.2610162305697419E-2</v>
      </c>
      <c r="Z840" s="3" t="e">
        <f>MATCH(Y840,[2]Sheet1!$P:$P,0)</f>
        <v>#N/A</v>
      </c>
    </row>
    <row r="841" spans="1:26" hidden="1" x14ac:dyDescent="0.35">
      <c r="A841">
        <v>25599778</v>
      </c>
      <c r="B841">
        <v>1000439</v>
      </c>
      <c r="C841" t="s">
        <v>1193</v>
      </c>
      <c r="D841" t="s">
        <v>1194</v>
      </c>
      <c r="E841" t="s">
        <v>321</v>
      </c>
      <c r="F841" t="s">
        <v>322</v>
      </c>
      <c r="G841">
        <v>67</v>
      </c>
      <c r="H841" t="s">
        <v>311</v>
      </c>
      <c r="I841" t="s">
        <v>312</v>
      </c>
      <c r="J841" t="s">
        <v>25</v>
      </c>
      <c r="K841">
        <v>257339881</v>
      </c>
      <c r="L841">
        <v>545891990.65958798</v>
      </c>
      <c r="M841">
        <v>24884</v>
      </c>
      <c r="N841">
        <v>527.86129500000004</v>
      </c>
      <c r="O841">
        <v>521.073173</v>
      </c>
      <c r="P841">
        <v>546.01952000000006</v>
      </c>
      <c r="Q841">
        <v>527.86129500000004</v>
      </c>
      <c r="R841" t="s">
        <v>26</v>
      </c>
      <c r="S841" t="s">
        <v>27</v>
      </c>
      <c r="T841" t="s">
        <v>1197</v>
      </c>
      <c r="V841" s="3">
        <f t="shared" si="42"/>
        <v>13583976295573.188</v>
      </c>
      <c r="W841" s="3">
        <f t="shared" si="43"/>
        <v>704643889119711.25</v>
      </c>
      <c r="X841" s="3" t="str">
        <f>VLOOKUP(C841,[1]Mapping!$A:$B,2,FALSE)</f>
        <v>J433PR INDEX</v>
      </c>
      <c r="Y841" s="3">
        <f t="shared" si="44"/>
        <v>1.9277789114928973E-2</v>
      </c>
      <c r="Z841" s="3" t="e">
        <f>MATCH(Y841,[2]Sheet1!$P:$P,0)</f>
        <v>#N/A</v>
      </c>
    </row>
    <row r="842" spans="1:26" hidden="1" x14ac:dyDescent="0.35">
      <c r="A842">
        <v>25599779</v>
      </c>
      <c r="B842">
        <v>1000439</v>
      </c>
      <c r="C842" t="s">
        <v>1193</v>
      </c>
      <c r="D842" t="s">
        <v>1194</v>
      </c>
      <c r="E842" t="s">
        <v>321</v>
      </c>
      <c r="F842" t="s">
        <v>322</v>
      </c>
      <c r="G842">
        <v>79</v>
      </c>
      <c r="H842" t="s">
        <v>160</v>
      </c>
      <c r="I842" t="s">
        <v>161</v>
      </c>
      <c r="J842" t="s">
        <v>25</v>
      </c>
      <c r="K842">
        <v>257339881</v>
      </c>
      <c r="L842">
        <v>881472684.87617302</v>
      </c>
      <c r="M842">
        <v>43393</v>
      </c>
      <c r="N842">
        <v>1486.3512040000001</v>
      </c>
      <c r="O842">
        <v>1461.1750669999999</v>
      </c>
      <c r="P842">
        <v>1532.4903300000001</v>
      </c>
      <c r="Q842">
        <v>1486.3512040000001</v>
      </c>
      <c r="R842" t="s">
        <v>26</v>
      </c>
      <c r="S842" t="s">
        <v>27</v>
      </c>
      <c r="T842" t="s">
        <v>1198</v>
      </c>
      <c r="V842" s="3">
        <f t="shared" si="42"/>
        <v>38249744214831.773</v>
      </c>
      <c r="W842" s="3">
        <f t="shared" si="43"/>
        <v>704643889119711.25</v>
      </c>
      <c r="X842" s="3" t="str">
        <f>VLOOKUP(C842,[1]Mapping!$A:$B,2,FALSE)</f>
        <v>J433PR INDEX</v>
      </c>
      <c r="Y842" s="3">
        <f t="shared" si="44"/>
        <v>5.4282375545207574E-2</v>
      </c>
      <c r="Z842" s="3" t="e">
        <f>MATCH(Y842,[2]Sheet1!$P:$P,0)</f>
        <v>#N/A</v>
      </c>
    </row>
    <row r="843" spans="1:26" hidden="1" x14ac:dyDescent="0.35">
      <c r="A843">
        <v>25599780</v>
      </c>
      <c r="B843">
        <v>1000439</v>
      </c>
      <c r="C843" t="s">
        <v>1193</v>
      </c>
      <c r="D843" t="s">
        <v>1194</v>
      </c>
      <c r="E843" t="s">
        <v>321</v>
      </c>
      <c r="F843" t="s">
        <v>322</v>
      </c>
      <c r="G843">
        <v>101</v>
      </c>
      <c r="H843" t="s">
        <v>163</v>
      </c>
      <c r="I843" t="s">
        <v>164</v>
      </c>
      <c r="J843" t="s">
        <v>25</v>
      </c>
      <c r="K843">
        <v>257339881</v>
      </c>
      <c r="L843">
        <v>781393362.77818501</v>
      </c>
      <c r="M843">
        <v>18073</v>
      </c>
      <c r="N843">
        <v>548.77317000000005</v>
      </c>
      <c r="O843">
        <v>531.37445200000002</v>
      </c>
      <c r="P843">
        <v>568.60102800000004</v>
      </c>
      <c r="Q843">
        <v>548.77317000000005</v>
      </c>
      <c r="R843" t="s">
        <v>26</v>
      </c>
      <c r="S843" t="s">
        <v>27</v>
      </c>
      <c r="T843" t="s">
        <v>1199</v>
      </c>
      <c r="V843" s="3">
        <f t="shared" si="42"/>
        <v>14122122245490.137</v>
      </c>
      <c r="W843" s="3">
        <f t="shared" si="43"/>
        <v>704643889119711.25</v>
      </c>
      <c r="X843" s="3" t="str">
        <f>VLOOKUP(C843,[1]Mapping!$A:$B,2,FALSE)</f>
        <v>J433PR INDEX</v>
      </c>
      <c r="Y843" s="3">
        <f t="shared" si="44"/>
        <v>2.0041502471741357E-2</v>
      </c>
      <c r="Z843" s="3" t="e">
        <f>MATCH(Y843,[2]Sheet1!$P:$P,0)</f>
        <v>#N/A</v>
      </c>
    </row>
    <row r="844" spans="1:26" hidden="1" x14ac:dyDescent="0.35">
      <c r="A844">
        <v>25599781</v>
      </c>
      <c r="B844">
        <v>1000439</v>
      </c>
      <c r="C844" t="s">
        <v>1193</v>
      </c>
      <c r="D844" t="s">
        <v>1194</v>
      </c>
      <c r="E844" t="s">
        <v>321</v>
      </c>
      <c r="F844" t="s">
        <v>322</v>
      </c>
      <c r="G844">
        <v>105</v>
      </c>
      <c r="H844" t="s">
        <v>166</v>
      </c>
      <c r="I844" t="s">
        <v>167</v>
      </c>
      <c r="J844" t="s">
        <v>25</v>
      </c>
      <c r="K844">
        <v>257339881</v>
      </c>
      <c r="L844">
        <v>352897691.51198</v>
      </c>
      <c r="M844">
        <v>21999</v>
      </c>
      <c r="N844">
        <v>301.67870900000003</v>
      </c>
      <c r="O844">
        <v>297.56472100000002</v>
      </c>
      <c r="P844">
        <v>309.49528500000002</v>
      </c>
      <c r="Q844">
        <v>301.67870900000003</v>
      </c>
      <c r="R844" t="s">
        <v>26</v>
      </c>
      <c r="S844" t="s">
        <v>27</v>
      </c>
      <c r="T844" t="s">
        <v>1200</v>
      </c>
      <c r="V844" s="3">
        <f t="shared" si="42"/>
        <v>7763396315572.0479</v>
      </c>
      <c r="W844" s="3">
        <f t="shared" si="43"/>
        <v>704643889119711.25</v>
      </c>
      <c r="X844" s="3" t="str">
        <f>VLOOKUP(C844,[1]Mapping!$A:$B,2,FALSE)</f>
        <v>J433PR INDEX</v>
      </c>
      <c r="Y844" s="3">
        <f t="shared" si="44"/>
        <v>1.1017474834374293E-2</v>
      </c>
      <c r="Z844" s="3" t="e">
        <f>MATCH(Y844,[2]Sheet1!$P:$P,0)</f>
        <v>#N/A</v>
      </c>
    </row>
    <row r="845" spans="1:26" hidden="1" x14ac:dyDescent="0.35">
      <c r="A845">
        <v>25599782</v>
      </c>
      <c r="B845">
        <v>1000439</v>
      </c>
      <c r="C845" t="s">
        <v>1193</v>
      </c>
      <c r="D845" t="s">
        <v>1194</v>
      </c>
      <c r="E845" t="s">
        <v>321</v>
      </c>
      <c r="F845" t="s">
        <v>322</v>
      </c>
      <c r="G845">
        <v>106</v>
      </c>
      <c r="H845" t="s">
        <v>121</v>
      </c>
      <c r="I845" t="s">
        <v>122</v>
      </c>
      <c r="J845" t="s">
        <v>25</v>
      </c>
      <c r="K845">
        <v>257339881</v>
      </c>
      <c r="L845">
        <v>126536420.842897</v>
      </c>
      <c r="M845">
        <v>88050</v>
      </c>
      <c r="N845">
        <v>432.95006599999999</v>
      </c>
      <c r="O845">
        <v>405.66019799999998</v>
      </c>
      <c r="P845">
        <v>446.47207200000003</v>
      </c>
      <c r="Q845">
        <v>432.95006599999999</v>
      </c>
      <c r="R845" t="s">
        <v>26</v>
      </c>
      <c r="S845" t="s">
        <v>27</v>
      </c>
      <c r="T845" t="s">
        <v>1201</v>
      </c>
      <c r="V845" s="3">
        <f t="shared" si="42"/>
        <v>11141531855217.08</v>
      </c>
      <c r="W845" s="3">
        <f t="shared" si="43"/>
        <v>704643889119711.25</v>
      </c>
      <c r="X845" s="3" t="str">
        <f>VLOOKUP(C845,[1]Mapping!$A:$B,2,FALSE)</f>
        <v>J433PR INDEX</v>
      </c>
      <c r="Y845" s="3">
        <f t="shared" si="44"/>
        <v>1.5811578057018043E-2</v>
      </c>
      <c r="Z845" s="3" t="e">
        <f>MATCH(Y845,[2]Sheet1!$P:$P,0)</f>
        <v>#N/A</v>
      </c>
    </row>
    <row r="846" spans="1:26" hidden="1" x14ac:dyDescent="0.35">
      <c r="A846">
        <v>25599783</v>
      </c>
      <c r="B846">
        <v>1000439</v>
      </c>
      <c r="C846" t="s">
        <v>1193</v>
      </c>
      <c r="D846" t="s">
        <v>1194</v>
      </c>
      <c r="E846" t="s">
        <v>321</v>
      </c>
      <c r="F846" t="s">
        <v>322</v>
      </c>
      <c r="G846">
        <v>119</v>
      </c>
      <c r="H846" t="s">
        <v>124</v>
      </c>
      <c r="I846" t="s">
        <v>125</v>
      </c>
      <c r="J846" t="s">
        <v>25</v>
      </c>
      <c r="K846">
        <v>257339881</v>
      </c>
      <c r="L846">
        <v>323206338.47510397</v>
      </c>
      <c r="M846">
        <v>53300</v>
      </c>
      <c r="N846">
        <v>669.42200200000002</v>
      </c>
      <c r="O846">
        <v>662.18772300000001</v>
      </c>
      <c r="P846">
        <v>672.82563000000005</v>
      </c>
      <c r="Q846">
        <v>669.42200200000002</v>
      </c>
      <c r="R846" t="s">
        <v>26</v>
      </c>
      <c r="S846" t="s">
        <v>27</v>
      </c>
      <c r="T846" t="s">
        <v>1202</v>
      </c>
      <c r="V846" s="3">
        <f t="shared" si="42"/>
        <v>17226897840723.041</v>
      </c>
      <c r="W846" s="3">
        <f t="shared" si="43"/>
        <v>704643889119711.25</v>
      </c>
      <c r="X846" s="3" t="str">
        <f>VLOOKUP(C846,[1]Mapping!$A:$B,2,FALSE)</f>
        <v>J433PR INDEX</v>
      </c>
      <c r="Y846" s="3">
        <f t="shared" si="44"/>
        <v>2.44476651351423E-2</v>
      </c>
      <c r="Z846" s="3" t="e">
        <f>MATCH(Y846,[2]Sheet1!$P:$P,0)</f>
        <v>#N/A</v>
      </c>
    </row>
    <row r="847" spans="1:26" hidden="1" x14ac:dyDescent="0.35">
      <c r="A847">
        <v>25599784</v>
      </c>
      <c r="B847">
        <v>1000439</v>
      </c>
      <c r="C847" t="s">
        <v>1193</v>
      </c>
      <c r="D847" t="s">
        <v>1194</v>
      </c>
      <c r="E847" t="s">
        <v>321</v>
      </c>
      <c r="F847" t="s">
        <v>322</v>
      </c>
      <c r="G847">
        <v>121</v>
      </c>
      <c r="H847" t="s">
        <v>61</v>
      </c>
      <c r="I847" t="s">
        <v>62</v>
      </c>
      <c r="J847" t="s">
        <v>25</v>
      </c>
      <c r="K847">
        <v>257339881</v>
      </c>
      <c r="L847">
        <v>104415277.38430899</v>
      </c>
      <c r="M847">
        <v>19113</v>
      </c>
      <c r="N847">
        <v>77.550714999999997</v>
      </c>
      <c r="O847">
        <v>73.034734</v>
      </c>
      <c r="P847">
        <v>78.086303000000001</v>
      </c>
      <c r="Q847">
        <v>77.550714999999997</v>
      </c>
      <c r="R847" t="s">
        <v>26</v>
      </c>
      <c r="S847" t="s">
        <v>27</v>
      </c>
      <c r="T847" t="s">
        <v>1203</v>
      </c>
      <c r="V847" s="3">
        <f t="shared" si="42"/>
        <v>1995689196646.2979</v>
      </c>
      <c r="W847" s="3">
        <f t="shared" si="43"/>
        <v>704643889119711.25</v>
      </c>
      <c r="X847" s="3" t="str">
        <f>VLOOKUP(C847,[1]Mapping!$A:$B,2,FALSE)</f>
        <v>J433PR INDEX</v>
      </c>
      <c r="Y847" s="3">
        <f t="shared" si="44"/>
        <v>2.8321954216326884E-3</v>
      </c>
      <c r="Z847" s="3" t="e">
        <f>MATCH(Y847,[2]Sheet1!$P:$P,0)</f>
        <v>#N/A</v>
      </c>
    </row>
    <row r="848" spans="1:26" hidden="1" x14ac:dyDescent="0.35">
      <c r="A848">
        <v>25599785</v>
      </c>
      <c r="B848">
        <v>1000439</v>
      </c>
      <c r="C848" t="s">
        <v>1193</v>
      </c>
      <c r="D848" t="s">
        <v>1194</v>
      </c>
      <c r="E848" t="s">
        <v>321</v>
      </c>
      <c r="F848" t="s">
        <v>322</v>
      </c>
      <c r="G848">
        <v>193</v>
      </c>
      <c r="H848" t="s">
        <v>343</v>
      </c>
      <c r="I848" t="s">
        <v>344</v>
      </c>
      <c r="J848" t="s">
        <v>25</v>
      </c>
      <c r="K848">
        <v>257339881</v>
      </c>
      <c r="L848">
        <v>246854438.91902801</v>
      </c>
      <c r="M848">
        <v>13374</v>
      </c>
      <c r="N848">
        <v>128.290696</v>
      </c>
      <c r="O848">
        <v>122.899686</v>
      </c>
      <c r="P848">
        <v>128.290696</v>
      </c>
      <c r="Q848">
        <v>128.290696</v>
      </c>
      <c r="R848" t="s">
        <v>26</v>
      </c>
      <c r="S848" t="s">
        <v>27</v>
      </c>
      <c r="T848" t="s">
        <v>1204</v>
      </c>
      <c r="V848" s="3">
        <f t="shared" si="42"/>
        <v>3301431266103.0806</v>
      </c>
      <c r="W848" s="3">
        <f t="shared" si="43"/>
        <v>704643889119711.25</v>
      </c>
      <c r="X848" s="3" t="str">
        <f>VLOOKUP(C848,[1]Mapping!$A:$B,2,FALSE)</f>
        <v>J433PR INDEX</v>
      </c>
      <c r="Y848" s="3">
        <f t="shared" si="44"/>
        <v>4.6852478494171738E-3</v>
      </c>
      <c r="Z848" s="3" t="e">
        <f>MATCH(Y848,[2]Sheet1!$P:$P,0)</f>
        <v>#N/A</v>
      </c>
    </row>
    <row r="849" spans="1:26" hidden="1" x14ac:dyDescent="0.35">
      <c r="A849">
        <v>25599786</v>
      </c>
      <c r="B849">
        <v>1000439</v>
      </c>
      <c r="C849" t="s">
        <v>1193</v>
      </c>
      <c r="D849" t="s">
        <v>1194</v>
      </c>
      <c r="E849" t="s">
        <v>321</v>
      </c>
      <c r="F849" t="s">
        <v>322</v>
      </c>
      <c r="G849">
        <v>201</v>
      </c>
      <c r="H849" t="s">
        <v>132</v>
      </c>
      <c r="I849" t="s">
        <v>133</v>
      </c>
      <c r="J849" t="s">
        <v>25</v>
      </c>
      <c r="K849">
        <v>257339881</v>
      </c>
      <c r="L849">
        <v>454837582.458</v>
      </c>
      <c r="M849">
        <v>24566</v>
      </c>
      <c r="N849">
        <v>434.19387599999999</v>
      </c>
      <c r="O849">
        <v>425.25053600000001</v>
      </c>
      <c r="P849">
        <v>434.19387599999999</v>
      </c>
      <c r="Q849">
        <v>434.19387599999999</v>
      </c>
      <c r="R849" t="s">
        <v>26</v>
      </c>
      <c r="S849" t="s">
        <v>27</v>
      </c>
      <c r="T849" t="s">
        <v>1205</v>
      </c>
      <c r="V849" s="3">
        <f t="shared" si="42"/>
        <v>11173540050663.229</v>
      </c>
      <c r="W849" s="3">
        <f t="shared" si="43"/>
        <v>704643889119711.25</v>
      </c>
      <c r="X849" s="3" t="str">
        <f>VLOOKUP(C849,[1]Mapping!$A:$B,2,FALSE)</f>
        <v>J433PR INDEX</v>
      </c>
      <c r="Y849" s="3">
        <f t="shared" si="44"/>
        <v>1.5857002697663311E-2</v>
      </c>
      <c r="Z849" s="3" t="e">
        <f>MATCH(Y849,[2]Sheet1!$P:$P,0)</f>
        <v>#N/A</v>
      </c>
    </row>
    <row r="850" spans="1:26" hidden="1" x14ac:dyDescent="0.35">
      <c r="A850">
        <v>25599787</v>
      </c>
      <c r="B850">
        <v>1000439</v>
      </c>
      <c r="C850" t="s">
        <v>1193</v>
      </c>
      <c r="D850" t="s">
        <v>1194</v>
      </c>
      <c r="E850" t="s">
        <v>321</v>
      </c>
      <c r="F850" t="s">
        <v>322</v>
      </c>
      <c r="G850">
        <v>209</v>
      </c>
      <c r="H850" t="s">
        <v>237</v>
      </c>
      <c r="I850" t="s">
        <v>238</v>
      </c>
      <c r="J850" t="s">
        <v>25</v>
      </c>
      <c r="K850">
        <v>257339881</v>
      </c>
      <c r="L850">
        <v>1311774036.19824</v>
      </c>
      <c r="M850">
        <v>23206</v>
      </c>
      <c r="N850">
        <v>1182.911415</v>
      </c>
      <c r="O850">
        <v>1153.6011470000001</v>
      </c>
      <c r="P850">
        <v>1188.1617759999999</v>
      </c>
      <c r="Q850">
        <v>1182.911415</v>
      </c>
      <c r="R850" t="s">
        <v>26</v>
      </c>
      <c r="S850" t="s">
        <v>27</v>
      </c>
      <c r="T850" t="s">
        <v>1206</v>
      </c>
      <c r="V850" s="3">
        <f t="shared" si="42"/>
        <v>30441028284016.359</v>
      </c>
      <c r="W850" s="3">
        <f t="shared" si="43"/>
        <v>704643889119711.25</v>
      </c>
      <c r="X850" s="3" t="str">
        <f>VLOOKUP(C850,[1]Mapping!$A:$B,2,FALSE)</f>
        <v>J433PR INDEX</v>
      </c>
      <c r="Y850" s="3">
        <f t="shared" si="44"/>
        <v>4.3200585081416581E-2</v>
      </c>
      <c r="Z850" s="3" t="e">
        <f>MATCH(Y850,[2]Sheet1!$P:$P,0)</f>
        <v>#N/A</v>
      </c>
    </row>
    <row r="851" spans="1:26" hidden="1" x14ac:dyDescent="0.35">
      <c r="A851">
        <v>25599788</v>
      </c>
      <c r="B851">
        <v>1000439</v>
      </c>
      <c r="C851" t="s">
        <v>1193</v>
      </c>
      <c r="D851" t="s">
        <v>1194</v>
      </c>
      <c r="E851" t="s">
        <v>321</v>
      </c>
      <c r="F851" t="s">
        <v>322</v>
      </c>
      <c r="G851">
        <v>213</v>
      </c>
      <c r="H851" t="s">
        <v>216</v>
      </c>
      <c r="I851" t="s">
        <v>217</v>
      </c>
      <c r="J851" t="s">
        <v>25</v>
      </c>
      <c r="K851">
        <v>257339881</v>
      </c>
      <c r="L851">
        <v>827802173.17364097</v>
      </c>
      <c r="M851">
        <v>17776</v>
      </c>
      <c r="N851">
        <v>571.812319</v>
      </c>
      <c r="O851">
        <v>559.74944700000003</v>
      </c>
      <c r="P851">
        <v>573.74237900000003</v>
      </c>
      <c r="Q851">
        <v>571.812319</v>
      </c>
      <c r="R851" t="s">
        <v>26</v>
      </c>
      <c r="S851" t="s">
        <v>27</v>
      </c>
      <c r="T851" t="s">
        <v>1207</v>
      </c>
      <c r="V851" s="3">
        <f t="shared" si="42"/>
        <v>14715011430334.643</v>
      </c>
      <c r="W851" s="3">
        <f t="shared" si="43"/>
        <v>704643889119711.25</v>
      </c>
      <c r="X851" s="3" t="str">
        <f>VLOOKUP(C851,[1]Mapping!$A:$B,2,FALSE)</f>
        <v>J433PR INDEX</v>
      </c>
      <c r="Y851" s="3">
        <f t="shared" si="44"/>
        <v>2.088290504969486E-2</v>
      </c>
      <c r="Z851" s="3" t="e">
        <f>MATCH(Y851,[2]Sheet1!$P:$P,0)</f>
        <v>#N/A</v>
      </c>
    </row>
    <row r="852" spans="1:26" hidden="1" x14ac:dyDescent="0.35">
      <c r="A852">
        <v>25599789</v>
      </c>
      <c r="B852">
        <v>1000439</v>
      </c>
      <c r="C852" t="s">
        <v>1193</v>
      </c>
      <c r="D852" t="s">
        <v>1194</v>
      </c>
      <c r="E852" t="s">
        <v>321</v>
      </c>
      <c r="F852" t="s">
        <v>322</v>
      </c>
      <c r="G852">
        <v>220</v>
      </c>
      <c r="H852" t="s">
        <v>416</v>
      </c>
      <c r="I852" t="s">
        <v>417</v>
      </c>
      <c r="J852" t="s">
        <v>25</v>
      </c>
      <c r="K852">
        <v>257339881</v>
      </c>
      <c r="L852">
        <v>45111578.255999997</v>
      </c>
      <c r="M852">
        <v>13729</v>
      </c>
      <c r="N852">
        <v>24.066882</v>
      </c>
      <c r="O852">
        <v>23.753094999999998</v>
      </c>
      <c r="P852">
        <v>24.222898000000001</v>
      </c>
      <c r="Q852">
        <v>24.066882</v>
      </c>
      <c r="R852" t="s">
        <v>26</v>
      </c>
      <c r="S852" t="s">
        <v>27</v>
      </c>
      <c r="T852" t="s">
        <v>1208</v>
      </c>
      <c r="V852" s="3">
        <f t="shared" si="42"/>
        <v>619336857876.6239</v>
      </c>
      <c r="W852" s="3">
        <f t="shared" si="43"/>
        <v>704643889119711.25</v>
      </c>
      <c r="X852" s="3" t="str">
        <f>VLOOKUP(C852,[1]Mapping!$A:$B,2,FALSE)</f>
        <v>J433PR INDEX</v>
      </c>
      <c r="Y852" s="3">
        <f t="shared" si="44"/>
        <v>8.7893596671978708E-4</v>
      </c>
      <c r="Z852" s="3" t="e">
        <f>MATCH(Y852,[2]Sheet1!$P:$P,0)</f>
        <v>#N/A</v>
      </c>
    </row>
    <row r="853" spans="1:26" hidden="1" x14ac:dyDescent="0.35">
      <c r="A853">
        <v>25599790</v>
      </c>
      <c r="B853">
        <v>1000439</v>
      </c>
      <c r="C853" t="s">
        <v>1193</v>
      </c>
      <c r="D853" t="s">
        <v>1194</v>
      </c>
      <c r="E853" t="s">
        <v>321</v>
      </c>
      <c r="F853" t="s">
        <v>322</v>
      </c>
      <c r="G853">
        <v>230</v>
      </c>
      <c r="H853" t="s">
        <v>64</v>
      </c>
      <c r="I853" t="s">
        <v>65</v>
      </c>
      <c r="J853" t="s">
        <v>25</v>
      </c>
      <c r="K853">
        <v>257339881</v>
      </c>
      <c r="L853">
        <v>1258243938.098</v>
      </c>
      <c r="M853">
        <v>3443</v>
      </c>
      <c r="N853">
        <v>168.34288799999999</v>
      </c>
      <c r="O853">
        <v>163.55125200000001</v>
      </c>
      <c r="P853">
        <v>168.34288799999999</v>
      </c>
      <c r="Q853">
        <v>168.34288799999999</v>
      </c>
      <c r="R853" t="s">
        <v>26</v>
      </c>
      <c r="S853" t="s">
        <v>27</v>
      </c>
      <c r="T853" t="s">
        <v>1209</v>
      </c>
      <c r="V853" s="3">
        <f t="shared" si="42"/>
        <v>4332133878871.4141</v>
      </c>
      <c r="W853" s="3">
        <f t="shared" si="43"/>
        <v>704643889119711.25</v>
      </c>
      <c r="X853" s="3" t="str">
        <f>VLOOKUP(C853,[1]Mapping!$A:$B,2,FALSE)</f>
        <v>J433PR INDEX</v>
      </c>
      <c r="Y853" s="3">
        <f t="shared" si="44"/>
        <v>6.1479762270888472E-3</v>
      </c>
      <c r="Z853" s="3" t="e">
        <f>MATCH(Y853,[2]Sheet1!$P:$P,0)</f>
        <v>#N/A</v>
      </c>
    </row>
    <row r="854" spans="1:26" hidden="1" x14ac:dyDescent="0.35">
      <c r="A854">
        <v>25599791</v>
      </c>
      <c r="B854">
        <v>1000439</v>
      </c>
      <c r="C854" t="s">
        <v>1193</v>
      </c>
      <c r="D854" t="s">
        <v>1194</v>
      </c>
      <c r="E854" t="s">
        <v>321</v>
      </c>
      <c r="F854" t="s">
        <v>322</v>
      </c>
      <c r="G854">
        <v>233</v>
      </c>
      <c r="H854" t="s">
        <v>420</v>
      </c>
      <c r="I854" t="s">
        <v>421</v>
      </c>
      <c r="J854" t="s">
        <v>25</v>
      </c>
      <c r="K854">
        <v>257339881</v>
      </c>
      <c r="L854">
        <v>40261456.524899997</v>
      </c>
      <c r="M854">
        <v>44540</v>
      </c>
      <c r="N854">
        <v>69.683924000000005</v>
      </c>
      <c r="O854">
        <v>68.524610999999993</v>
      </c>
      <c r="P854">
        <v>69.683924000000005</v>
      </c>
      <c r="Q854">
        <v>69.683924000000005</v>
      </c>
      <c r="R854" t="s">
        <v>26</v>
      </c>
      <c r="S854" t="s">
        <v>27</v>
      </c>
      <c r="T854" t="s">
        <v>1210</v>
      </c>
      <c r="V854" s="3">
        <f t="shared" si="42"/>
        <v>1793245273619.0459</v>
      </c>
      <c r="W854" s="3">
        <f t="shared" si="43"/>
        <v>704643889119711.25</v>
      </c>
      <c r="X854" s="3" t="str">
        <f>VLOOKUP(C854,[1]Mapping!$A:$B,2,FALSE)</f>
        <v>J433PR INDEX</v>
      </c>
      <c r="Y854" s="3">
        <f t="shared" si="44"/>
        <v>2.5448957995779812E-3</v>
      </c>
      <c r="Z854" s="3" t="e">
        <f>MATCH(Y854,[2]Sheet1!$P:$P,0)</f>
        <v>#N/A</v>
      </c>
    </row>
    <row r="855" spans="1:26" hidden="1" x14ac:dyDescent="0.35">
      <c r="A855">
        <v>25599792</v>
      </c>
      <c r="B855">
        <v>1000439</v>
      </c>
      <c r="C855" t="s">
        <v>1193</v>
      </c>
      <c r="D855" t="s">
        <v>1194</v>
      </c>
      <c r="E855" t="s">
        <v>321</v>
      </c>
      <c r="F855" t="s">
        <v>322</v>
      </c>
      <c r="G855">
        <v>264</v>
      </c>
      <c r="H855" t="s">
        <v>140</v>
      </c>
      <c r="I855" t="s">
        <v>141</v>
      </c>
      <c r="J855" t="s">
        <v>25</v>
      </c>
      <c r="K855">
        <v>257339881</v>
      </c>
      <c r="L855">
        <v>3367993370.3309999</v>
      </c>
      <c r="M855">
        <v>1426</v>
      </c>
      <c r="N855">
        <v>186.63094599999999</v>
      </c>
      <c r="O855">
        <v>184.40603300000001</v>
      </c>
      <c r="P855">
        <v>187.02357699999999</v>
      </c>
      <c r="Q855">
        <v>186.63094599999999</v>
      </c>
      <c r="R855" t="s">
        <v>26</v>
      </c>
      <c r="S855" t="s">
        <v>27</v>
      </c>
      <c r="T855" t="s">
        <v>1211</v>
      </c>
      <c r="V855" s="3">
        <f t="shared" si="42"/>
        <v>4802758546092.0059</v>
      </c>
      <c r="W855" s="3">
        <f t="shared" si="43"/>
        <v>704643889119711.25</v>
      </c>
      <c r="X855" s="3" t="str">
        <f>VLOOKUP(C855,[1]Mapping!$A:$B,2,FALSE)</f>
        <v>J433PR INDEX</v>
      </c>
      <c r="Y855" s="3">
        <f t="shared" si="44"/>
        <v>6.8158663124034697E-3</v>
      </c>
      <c r="Z855" s="3" t="e">
        <f>MATCH(Y855,[2]Sheet1!$P:$P,0)</f>
        <v>#N/A</v>
      </c>
    </row>
    <row r="856" spans="1:26" hidden="1" x14ac:dyDescent="0.35">
      <c r="A856">
        <v>25599793</v>
      </c>
      <c r="B856">
        <v>1000439</v>
      </c>
      <c r="C856" t="s">
        <v>1193</v>
      </c>
      <c r="D856" t="s">
        <v>1194</v>
      </c>
      <c r="E856" t="s">
        <v>321</v>
      </c>
      <c r="F856" t="s">
        <v>322</v>
      </c>
      <c r="G856">
        <v>266</v>
      </c>
      <c r="H856" t="s">
        <v>143</v>
      </c>
      <c r="I856" t="s">
        <v>144</v>
      </c>
      <c r="J856" t="s">
        <v>25</v>
      </c>
      <c r="K856">
        <v>257339881</v>
      </c>
      <c r="L856">
        <v>379333635.028467</v>
      </c>
      <c r="M856">
        <v>4368</v>
      </c>
      <c r="N856">
        <v>64.386806000000007</v>
      </c>
      <c r="O856">
        <v>62.603197000000002</v>
      </c>
      <c r="P856">
        <v>65.595533000000003</v>
      </c>
      <c r="Q856">
        <v>64.386806000000007</v>
      </c>
      <c r="R856" t="s">
        <v>26</v>
      </c>
      <c r="S856" t="s">
        <v>27</v>
      </c>
      <c r="T856" t="s">
        <v>1212</v>
      </c>
      <c r="V856" s="3">
        <f t="shared" si="42"/>
        <v>1656929317804.3438</v>
      </c>
      <c r="W856" s="3">
        <f t="shared" si="43"/>
        <v>704643889119711.25</v>
      </c>
      <c r="X856" s="3" t="str">
        <f>VLOOKUP(C856,[1]Mapping!$A:$B,2,FALSE)</f>
        <v>J433PR INDEX</v>
      </c>
      <c r="Y856" s="3">
        <f t="shared" si="44"/>
        <v>2.3514421162075098E-3</v>
      </c>
      <c r="Z856" s="3" t="e">
        <f>MATCH(Y856,[2]Sheet1!$P:$P,0)</f>
        <v>#N/A</v>
      </c>
    </row>
    <row r="857" spans="1:26" hidden="1" x14ac:dyDescent="0.35">
      <c r="A857">
        <v>25599794</v>
      </c>
      <c r="B857">
        <v>1000439</v>
      </c>
      <c r="C857" t="s">
        <v>1193</v>
      </c>
      <c r="D857" t="s">
        <v>1194</v>
      </c>
      <c r="E857" t="s">
        <v>321</v>
      </c>
      <c r="F857" t="s">
        <v>322</v>
      </c>
      <c r="G857">
        <v>304</v>
      </c>
      <c r="H857" t="s">
        <v>67</v>
      </c>
      <c r="I857" t="s">
        <v>68</v>
      </c>
      <c r="J857" t="s">
        <v>25</v>
      </c>
      <c r="K857">
        <v>257339881</v>
      </c>
      <c r="L857">
        <v>331030946.76477802</v>
      </c>
      <c r="M857">
        <v>9536</v>
      </c>
      <c r="N857">
        <v>122.666999</v>
      </c>
      <c r="O857">
        <v>122.113866</v>
      </c>
      <c r="P857">
        <v>123.889038</v>
      </c>
      <c r="Q857">
        <v>122.666999</v>
      </c>
      <c r="R857" t="s">
        <v>26</v>
      </c>
      <c r="S857" t="s">
        <v>27</v>
      </c>
      <c r="T857" t="s">
        <v>1213</v>
      </c>
      <c r="V857" s="3">
        <f t="shared" si="42"/>
        <v>3156711108348.9233</v>
      </c>
      <c r="W857" s="3">
        <f t="shared" si="43"/>
        <v>704643889119711.25</v>
      </c>
      <c r="X857" s="3" t="str">
        <f>VLOOKUP(C857,[1]Mapping!$A:$B,2,FALSE)</f>
        <v>J433PR INDEX</v>
      </c>
      <c r="Y857" s="3">
        <f t="shared" si="44"/>
        <v>4.4798672877054257E-3</v>
      </c>
      <c r="Z857" s="3" t="e">
        <f>MATCH(Y857,[2]Sheet1!$P:$P,0)</f>
        <v>#N/A</v>
      </c>
    </row>
    <row r="858" spans="1:26" hidden="1" x14ac:dyDescent="0.35">
      <c r="A858">
        <v>25599795</v>
      </c>
      <c r="B858">
        <v>1000439</v>
      </c>
      <c r="C858" t="s">
        <v>1193</v>
      </c>
      <c r="D858" t="s">
        <v>1194</v>
      </c>
      <c r="E858" t="s">
        <v>321</v>
      </c>
      <c r="F858" t="s">
        <v>322</v>
      </c>
      <c r="G858">
        <v>306</v>
      </c>
      <c r="H858" t="s">
        <v>426</v>
      </c>
      <c r="I858" t="s">
        <v>427</v>
      </c>
      <c r="J858" t="s">
        <v>25</v>
      </c>
      <c r="K858">
        <v>257339881</v>
      </c>
      <c r="L858">
        <v>141504632.922216</v>
      </c>
      <c r="M858">
        <v>11800</v>
      </c>
      <c r="N858">
        <v>64.885187999999999</v>
      </c>
      <c r="O858">
        <v>64.654240999999999</v>
      </c>
      <c r="P858">
        <v>65.220611000000005</v>
      </c>
      <c r="Q858">
        <v>64.885187999999999</v>
      </c>
      <c r="R858" t="s">
        <v>26</v>
      </c>
      <c r="S858" t="s">
        <v>27</v>
      </c>
      <c r="T858" t="s">
        <v>1214</v>
      </c>
      <c r="V858" s="3">
        <f t="shared" si="42"/>
        <v>1669754668482.1487</v>
      </c>
      <c r="W858" s="3">
        <f t="shared" si="43"/>
        <v>704643889119711.25</v>
      </c>
      <c r="X858" s="3" t="str">
        <f>VLOOKUP(C858,[1]Mapping!$A:$B,2,FALSE)</f>
        <v>J433PR INDEX</v>
      </c>
      <c r="Y858" s="3">
        <f t="shared" si="44"/>
        <v>2.3696432967979316E-3</v>
      </c>
      <c r="Z858" s="3" t="e">
        <f>MATCH(Y858,[2]Sheet1!$P:$P,0)</f>
        <v>#N/A</v>
      </c>
    </row>
    <row r="859" spans="1:26" hidden="1" x14ac:dyDescent="0.35">
      <c r="A859">
        <v>25599796</v>
      </c>
      <c r="B859">
        <v>1000439</v>
      </c>
      <c r="C859" t="s">
        <v>1193</v>
      </c>
      <c r="D859" t="s">
        <v>1194</v>
      </c>
      <c r="E859" t="s">
        <v>321</v>
      </c>
      <c r="F859" t="s">
        <v>322</v>
      </c>
      <c r="G859">
        <v>325</v>
      </c>
      <c r="H859" t="s">
        <v>429</v>
      </c>
      <c r="I859" t="s">
        <v>430</v>
      </c>
      <c r="J859" t="s">
        <v>25</v>
      </c>
      <c r="K859">
        <v>257339881</v>
      </c>
      <c r="L859">
        <v>590843251.71701205</v>
      </c>
      <c r="M859">
        <v>1157</v>
      </c>
      <c r="N859">
        <v>26.564309999999999</v>
      </c>
      <c r="O859">
        <v>25.852561000000001</v>
      </c>
      <c r="P859">
        <v>26.679107999999999</v>
      </c>
      <c r="Q859">
        <v>26.564309999999999</v>
      </c>
      <c r="R859" t="s">
        <v>26</v>
      </c>
      <c r="S859" t="s">
        <v>27</v>
      </c>
      <c r="T859" t="s">
        <v>1215</v>
      </c>
      <c r="V859" s="3">
        <f t="shared" si="42"/>
        <v>683605642236.58289</v>
      </c>
      <c r="W859" s="3">
        <f t="shared" si="43"/>
        <v>704643889119711.25</v>
      </c>
      <c r="X859" s="3" t="str">
        <f>VLOOKUP(C859,[1]Mapping!$A:$B,2,FALSE)</f>
        <v>J433PR INDEX</v>
      </c>
      <c r="Y859" s="3">
        <f t="shared" si="44"/>
        <v>9.7014343385648212E-4</v>
      </c>
      <c r="Z859" s="3" t="e">
        <f>MATCH(Y859,[2]Sheet1!$P:$P,0)</f>
        <v>#N/A</v>
      </c>
    </row>
    <row r="860" spans="1:26" hidden="1" x14ac:dyDescent="0.35">
      <c r="A860">
        <v>25599797</v>
      </c>
      <c r="B860">
        <v>1000439</v>
      </c>
      <c r="C860" t="s">
        <v>1193</v>
      </c>
      <c r="D860" t="s">
        <v>1194</v>
      </c>
      <c r="E860" t="s">
        <v>321</v>
      </c>
      <c r="F860" t="s">
        <v>322</v>
      </c>
      <c r="G860">
        <v>356</v>
      </c>
      <c r="H860" t="s">
        <v>192</v>
      </c>
      <c r="I860" t="s">
        <v>193</v>
      </c>
      <c r="J860" t="s">
        <v>25</v>
      </c>
      <c r="K860">
        <v>257339881</v>
      </c>
      <c r="L860">
        <v>47800724.189701997</v>
      </c>
      <c r="M860">
        <v>314898</v>
      </c>
      <c r="N860">
        <v>584.92109200000004</v>
      </c>
      <c r="O860">
        <v>583.29206999999997</v>
      </c>
      <c r="P860">
        <v>596.517426</v>
      </c>
      <c r="Q860">
        <v>584.92109200000004</v>
      </c>
      <c r="R860" t="s">
        <v>26</v>
      </c>
      <c r="S860" t="s">
        <v>27</v>
      </c>
      <c r="T860" t="s">
        <v>1216</v>
      </c>
      <c r="V860" s="3">
        <f t="shared" si="42"/>
        <v>15052352445888.779</v>
      </c>
      <c r="W860" s="3">
        <f t="shared" si="43"/>
        <v>704643889119711.25</v>
      </c>
      <c r="X860" s="3" t="str">
        <f>VLOOKUP(C860,[1]Mapping!$A:$B,2,FALSE)</f>
        <v>J433PR INDEX</v>
      </c>
      <c r="Y860" s="3">
        <f t="shared" si="44"/>
        <v>2.1361644765972774E-2</v>
      </c>
      <c r="Z860" s="3" t="e">
        <f>MATCH(Y860,[2]Sheet1!$P:$P,0)</f>
        <v>#N/A</v>
      </c>
    </row>
    <row r="861" spans="1:26" hidden="1" x14ac:dyDescent="0.35">
      <c r="A861">
        <v>25599798</v>
      </c>
      <c r="B861">
        <v>1000439</v>
      </c>
      <c r="C861" t="s">
        <v>1193</v>
      </c>
      <c r="D861" t="s">
        <v>1194</v>
      </c>
      <c r="E861" t="s">
        <v>321</v>
      </c>
      <c r="F861" t="s">
        <v>322</v>
      </c>
      <c r="G861">
        <v>378</v>
      </c>
      <c r="H861" t="s">
        <v>433</v>
      </c>
      <c r="I861" t="s">
        <v>434</v>
      </c>
      <c r="J861" t="s">
        <v>25</v>
      </c>
      <c r="K861">
        <v>257339881</v>
      </c>
      <c r="L861">
        <v>172317782.87351</v>
      </c>
      <c r="M861">
        <v>4736</v>
      </c>
      <c r="N861">
        <v>31.712807000000002</v>
      </c>
      <c r="O861">
        <v>31.578885</v>
      </c>
      <c r="P861">
        <v>31.980651999999999</v>
      </c>
      <c r="Q861">
        <v>31.712807000000002</v>
      </c>
      <c r="R861" t="s">
        <v>26</v>
      </c>
      <c r="S861" t="s">
        <v>27</v>
      </c>
      <c r="T861" t="s">
        <v>1217</v>
      </c>
      <c r="V861" s="3">
        <f t="shared" si="42"/>
        <v>816097019688.94336</v>
      </c>
      <c r="W861" s="3">
        <f t="shared" si="43"/>
        <v>704643889119711.25</v>
      </c>
      <c r="X861" s="3" t="str">
        <f>VLOOKUP(C861,[1]Mapping!$A:$B,2,FALSE)</f>
        <v>J433PR INDEX</v>
      </c>
      <c r="Y861" s="3">
        <f t="shared" si="44"/>
        <v>1.1581694417423629E-3</v>
      </c>
      <c r="Z861" s="3" t="e">
        <f>MATCH(Y861,[2]Sheet1!$P:$P,0)</f>
        <v>#N/A</v>
      </c>
    </row>
    <row r="862" spans="1:26" hidden="1" x14ac:dyDescent="0.35">
      <c r="A862">
        <v>25599799</v>
      </c>
      <c r="B862">
        <v>1000439</v>
      </c>
      <c r="C862" t="s">
        <v>1193</v>
      </c>
      <c r="D862" t="s">
        <v>1194</v>
      </c>
      <c r="E862" t="s">
        <v>321</v>
      </c>
      <c r="F862" t="s">
        <v>322</v>
      </c>
      <c r="G862">
        <v>412</v>
      </c>
      <c r="H862" t="s">
        <v>436</v>
      </c>
      <c r="I862" t="s">
        <v>437</v>
      </c>
      <c r="J862" t="s">
        <v>25</v>
      </c>
      <c r="K862">
        <v>257339881</v>
      </c>
      <c r="L862">
        <v>401152431.963404</v>
      </c>
      <c r="M862">
        <v>998</v>
      </c>
      <c r="N862">
        <v>15.557251000000001</v>
      </c>
      <c r="O862">
        <v>15.557251000000001</v>
      </c>
      <c r="P862">
        <v>15.744312000000001</v>
      </c>
      <c r="Q862">
        <v>15.557251000000001</v>
      </c>
      <c r="R862" t="s">
        <v>26</v>
      </c>
      <c r="S862" t="s">
        <v>27</v>
      </c>
      <c r="T862" t="s">
        <v>1218</v>
      </c>
      <c r="V862" s="3">
        <f t="shared" si="42"/>
        <v>400350127099.47717</v>
      </c>
      <c r="W862" s="3">
        <f t="shared" si="43"/>
        <v>704643889119711.25</v>
      </c>
      <c r="X862" s="3" t="str">
        <f>VLOOKUP(C862,[1]Mapping!$A:$B,2,FALSE)</f>
        <v>J433PR INDEX</v>
      </c>
      <c r="Y862" s="3">
        <f t="shared" si="44"/>
        <v>5.6815951047219267E-4</v>
      </c>
      <c r="Z862" s="3" t="e">
        <f>MATCH(Y862,[2]Sheet1!$P:$P,0)</f>
        <v>#N/A</v>
      </c>
    </row>
    <row r="863" spans="1:26" hidden="1" x14ac:dyDescent="0.35">
      <c r="A863">
        <v>25599800</v>
      </c>
      <c r="B863">
        <v>1000439</v>
      </c>
      <c r="C863" t="s">
        <v>1193</v>
      </c>
      <c r="D863" t="s">
        <v>1194</v>
      </c>
      <c r="E863" t="s">
        <v>321</v>
      </c>
      <c r="F863" t="s">
        <v>322</v>
      </c>
      <c r="G863">
        <v>420</v>
      </c>
      <c r="H863" t="s">
        <v>439</v>
      </c>
      <c r="I863" t="s">
        <v>440</v>
      </c>
      <c r="J863" t="s">
        <v>25</v>
      </c>
      <c r="K863">
        <v>257339881</v>
      </c>
      <c r="L863">
        <v>1213452880.9930201</v>
      </c>
      <c r="M863">
        <v>522</v>
      </c>
      <c r="N863">
        <v>24.614232999999999</v>
      </c>
      <c r="O863">
        <v>23.859774000000002</v>
      </c>
      <c r="P863">
        <v>24.661387000000001</v>
      </c>
      <c r="Q863">
        <v>24.614232999999999</v>
      </c>
      <c r="R863" t="s">
        <v>26</v>
      </c>
      <c r="S863" t="s">
        <v>27</v>
      </c>
      <c r="T863" t="s">
        <v>1219</v>
      </c>
      <c r="V863" s="3">
        <f t="shared" si="42"/>
        <v>633422403878.35645</v>
      </c>
      <c r="W863" s="3">
        <f t="shared" si="43"/>
        <v>704643889119711.25</v>
      </c>
      <c r="X863" s="3" t="str">
        <f>VLOOKUP(C863,[1]Mapping!$A:$B,2,FALSE)</f>
        <v>J433PR INDEX</v>
      </c>
      <c r="Y863" s="3">
        <f t="shared" si="44"/>
        <v>8.989255617751408E-4</v>
      </c>
      <c r="Z863" s="3" t="e">
        <f>MATCH(Y863,[2]Sheet1!$P:$P,0)</f>
        <v>#N/A</v>
      </c>
    </row>
    <row r="864" spans="1:26" hidden="1" x14ac:dyDescent="0.35">
      <c r="A864">
        <v>25599801</v>
      </c>
      <c r="B864">
        <v>1000439</v>
      </c>
      <c r="C864" t="s">
        <v>1193</v>
      </c>
      <c r="D864" t="s">
        <v>1194</v>
      </c>
      <c r="E864" t="s">
        <v>321</v>
      </c>
      <c r="F864" t="s">
        <v>322</v>
      </c>
      <c r="G864">
        <v>427</v>
      </c>
      <c r="H864" t="s">
        <v>442</v>
      </c>
      <c r="I864" t="s">
        <v>443</v>
      </c>
      <c r="J864" t="s">
        <v>25</v>
      </c>
      <c r="K864">
        <v>257339881</v>
      </c>
      <c r="L864">
        <v>105390420.03953999</v>
      </c>
      <c r="M864">
        <v>10365</v>
      </c>
      <c r="N864">
        <v>42.448596999999999</v>
      </c>
      <c r="O864">
        <v>40.957878999999998</v>
      </c>
      <c r="P864">
        <v>42.993282000000001</v>
      </c>
      <c r="Q864">
        <v>42.448596999999999</v>
      </c>
      <c r="R864" t="s">
        <v>26</v>
      </c>
      <c r="S864" t="s">
        <v>27</v>
      </c>
      <c r="T864" t="s">
        <v>1220</v>
      </c>
      <c r="V864" s="3">
        <f t="shared" si="42"/>
        <v>1092371703709.832</v>
      </c>
      <c r="W864" s="3">
        <f t="shared" si="43"/>
        <v>704643889119711.25</v>
      </c>
      <c r="X864" s="3" t="str">
        <f>VLOOKUP(C864,[1]Mapping!$A:$B,2,FALSE)</f>
        <v>J433PR INDEX</v>
      </c>
      <c r="Y864" s="3">
        <f t="shared" si="44"/>
        <v>1.5502464728311155E-3</v>
      </c>
      <c r="Z864" s="3" t="e">
        <f>MATCH(Y864,[2]Sheet1!$P:$P,0)</f>
        <v>#N/A</v>
      </c>
    </row>
    <row r="865" spans="1:26" hidden="1" x14ac:dyDescent="0.35">
      <c r="A865">
        <v>25599802</v>
      </c>
      <c r="B865">
        <v>1000439</v>
      </c>
      <c r="C865" t="s">
        <v>1193</v>
      </c>
      <c r="D865" t="s">
        <v>1194</v>
      </c>
      <c r="E865" t="s">
        <v>321</v>
      </c>
      <c r="F865" t="s">
        <v>322</v>
      </c>
      <c r="G865">
        <v>431</v>
      </c>
      <c r="H865" t="s">
        <v>445</v>
      </c>
      <c r="I865" t="s">
        <v>446</v>
      </c>
      <c r="J865" t="s">
        <v>25</v>
      </c>
      <c r="K865">
        <v>257339881</v>
      </c>
      <c r="L865">
        <v>158468122.1604</v>
      </c>
      <c r="M865">
        <v>7983</v>
      </c>
      <c r="N865">
        <v>49.158762000000003</v>
      </c>
      <c r="O865">
        <v>49.010972000000002</v>
      </c>
      <c r="P865">
        <v>49.559027999999998</v>
      </c>
      <c r="Q865">
        <v>49.158762000000003</v>
      </c>
      <c r="R865" t="s">
        <v>26</v>
      </c>
      <c r="S865" t="s">
        <v>27</v>
      </c>
      <c r="T865" t="s">
        <v>1221</v>
      </c>
      <c r="V865" s="3">
        <f t="shared" si="42"/>
        <v>1265051019206.4731</v>
      </c>
      <c r="W865" s="3">
        <f t="shared" si="43"/>
        <v>704643889119711.25</v>
      </c>
      <c r="X865" s="3" t="str">
        <f>VLOOKUP(C865,[1]Mapping!$A:$B,2,FALSE)</f>
        <v>J433PR INDEX</v>
      </c>
      <c r="Y865" s="3">
        <f t="shared" si="44"/>
        <v>1.7953054567561217E-3</v>
      </c>
      <c r="Z865" s="3" t="e">
        <f>MATCH(Y865,[2]Sheet1!$P:$P,0)</f>
        <v>#N/A</v>
      </c>
    </row>
    <row r="866" spans="1:26" hidden="1" x14ac:dyDescent="0.35">
      <c r="A866">
        <v>25599803</v>
      </c>
      <c r="B866">
        <v>1000439</v>
      </c>
      <c r="C866" t="s">
        <v>1193</v>
      </c>
      <c r="D866" t="s">
        <v>1194</v>
      </c>
      <c r="E866" t="s">
        <v>321</v>
      </c>
      <c r="F866" t="s">
        <v>322</v>
      </c>
      <c r="G866">
        <v>435</v>
      </c>
      <c r="H866" t="s">
        <v>171</v>
      </c>
      <c r="I866" t="s">
        <v>172</v>
      </c>
      <c r="J866" t="s">
        <v>25</v>
      </c>
      <c r="K866">
        <v>257339881</v>
      </c>
      <c r="L866">
        <v>585663676.47537601</v>
      </c>
      <c r="M866">
        <v>8992</v>
      </c>
      <c r="N866">
        <v>204.643281</v>
      </c>
      <c r="O866">
        <v>200.956425</v>
      </c>
      <c r="P866">
        <v>206.89635999999999</v>
      </c>
      <c r="Q866">
        <v>204.643281</v>
      </c>
      <c r="R866" t="s">
        <v>26</v>
      </c>
      <c r="S866" t="s">
        <v>27</v>
      </c>
      <c r="T866" t="s">
        <v>1222</v>
      </c>
      <c r="V866" s="3">
        <f t="shared" si="42"/>
        <v>5266287778866.5811</v>
      </c>
      <c r="W866" s="3">
        <f t="shared" si="43"/>
        <v>704643889119711.25</v>
      </c>
      <c r="X866" s="3" t="str">
        <f>VLOOKUP(C866,[1]Mapping!$A:$B,2,FALSE)</f>
        <v>J433PR INDEX</v>
      </c>
      <c r="Y866" s="3">
        <f t="shared" si="44"/>
        <v>7.4736868653549008E-3</v>
      </c>
      <c r="Z866" s="3" t="e">
        <f>MATCH(Y866,[2]Sheet1!$P:$P,0)</f>
        <v>#N/A</v>
      </c>
    </row>
    <row r="867" spans="1:26" hidden="1" x14ac:dyDescent="0.35">
      <c r="A867">
        <v>25599804</v>
      </c>
      <c r="B867">
        <v>1000439</v>
      </c>
      <c r="C867" t="s">
        <v>1193</v>
      </c>
      <c r="D867" t="s">
        <v>1194</v>
      </c>
      <c r="E867" t="s">
        <v>321</v>
      </c>
      <c r="F867" t="s">
        <v>322</v>
      </c>
      <c r="G867">
        <v>493</v>
      </c>
      <c r="H867" t="s">
        <v>449</v>
      </c>
      <c r="I867" t="s">
        <v>450</v>
      </c>
      <c r="J867" t="s">
        <v>25</v>
      </c>
      <c r="K867">
        <v>257339881</v>
      </c>
      <c r="L867">
        <v>221279927.945925</v>
      </c>
      <c r="M867">
        <v>2106</v>
      </c>
      <c r="N867">
        <v>18.10895</v>
      </c>
      <c r="O867">
        <v>18.057358000000001</v>
      </c>
      <c r="P867">
        <v>18.478695999999999</v>
      </c>
      <c r="Q867">
        <v>18.10895</v>
      </c>
      <c r="R867" t="s">
        <v>26</v>
      </c>
      <c r="S867" t="s">
        <v>27</v>
      </c>
      <c r="T867" t="s">
        <v>1223</v>
      </c>
      <c r="V867" s="3">
        <f t="shared" si="42"/>
        <v>466015528254.11804</v>
      </c>
      <c r="W867" s="3">
        <f t="shared" si="43"/>
        <v>704643889119711.25</v>
      </c>
      <c r="X867" s="3" t="str">
        <f>VLOOKUP(C867,[1]Mapping!$A:$B,2,FALSE)</f>
        <v>J433PR INDEX</v>
      </c>
      <c r="Y867" s="3">
        <f t="shared" si="44"/>
        <v>6.6134899549940911E-4</v>
      </c>
      <c r="Z867" s="3" t="e">
        <f>MATCH(Y867,[2]Sheet1!$P:$P,0)</f>
        <v>#N/A</v>
      </c>
    </row>
    <row r="868" spans="1:26" hidden="1" x14ac:dyDescent="0.35">
      <c r="A868">
        <v>25599805</v>
      </c>
      <c r="B868">
        <v>1000439</v>
      </c>
      <c r="C868" t="s">
        <v>1193</v>
      </c>
      <c r="D868" t="s">
        <v>1194</v>
      </c>
      <c r="E868" t="s">
        <v>321</v>
      </c>
      <c r="F868" t="s">
        <v>322</v>
      </c>
      <c r="G868">
        <v>525</v>
      </c>
      <c r="H868" t="s">
        <v>452</v>
      </c>
      <c r="I868" t="s">
        <v>453</v>
      </c>
      <c r="J868" t="s">
        <v>25</v>
      </c>
      <c r="K868">
        <v>257339881</v>
      </c>
      <c r="L868">
        <v>156909506.44400001</v>
      </c>
      <c r="M868">
        <v>5617</v>
      </c>
      <c r="N868">
        <v>34.248896000000002</v>
      </c>
      <c r="O868">
        <v>33.059910000000002</v>
      </c>
      <c r="P868">
        <v>34.248896000000002</v>
      </c>
      <c r="Q868">
        <v>34.248896000000002</v>
      </c>
      <c r="R868" t="s">
        <v>26</v>
      </c>
      <c r="S868" t="s">
        <v>27</v>
      </c>
      <c r="T868" t="s">
        <v>1224</v>
      </c>
      <c r="V868" s="3">
        <f t="shared" si="42"/>
        <v>881360697695.948</v>
      </c>
      <c r="W868" s="3">
        <f t="shared" si="43"/>
        <v>704643889119711.25</v>
      </c>
      <c r="X868" s="3" t="str">
        <f>VLOOKUP(C868,[1]Mapping!$A:$B,2,FALSE)</f>
        <v>J433PR INDEX</v>
      </c>
      <c r="Y868" s="3">
        <f t="shared" si="44"/>
        <v>1.2507888187280008E-3</v>
      </c>
      <c r="Z868" s="3" t="e">
        <f>MATCH(Y868,[2]Sheet1!$P:$P,0)</f>
        <v>#N/A</v>
      </c>
    </row>
    <row r="869" spans="1:26" hidden="1" x14ac:dyDescent="0.35">
      <c r="A869">
        <v>25599806</v>
      </c>
      <c r="B869">
        <v>1000439</v>
      </c>
      <c r="C869" t="s">
        <v>1193</v>
      </c>
      <c r="D869" t="s">
        <v>1194</v>
      </c>
      <c r="E869" t="s">
        <v>321</v>
      </c>
      <c r="F869" t="s">
        <v>322</v>
      </c>
      <c r="G869">
        <v>562</v>
      </c>
      <c r="H869" t="s">
        <v>455</v>
      </c>
      <c r="I869" t="s">
        <v>456</v>
      </c>
      <c r="J869" t="s">
        <v>25</v>
      </c>
      <c r="K869">
        <v>257339881</v>
      </c>
      <c r="L869">
        <v>26843354.303399999</v>
      </c>
      <c r="M869">
        <v>18791</v>
      </c>
      <c r="N869">
        <v>19.601061000000001</v>
      </c>
      <c r="O869">
        <v>19.316292000000001</v>
      </c>
      <c r="P869">
        <v>19.81907</v>
      </c>
      <c r="Q869">
        <v>19.601061000000001</v>
      </c>
      <c r="R869" t="s">
        <v>26</v>
      </c>
      <c r="S869" t="s">
        <v>27</v>
      </c>
      <c r="T869" t="s">
        <v>1225</v>
      </c>
      <c r="V869" s="3">
        <f t="shared" si="42"/>
        <v>504413470715.18939</v>
      </c>
      <c r="W869" s="3">
        <f t="shared" si="43"/>
        <v>704643889119711.25</v>
      </c>
      <c r="X869" s="3" t="str">
        <f>VLOOKUP(C869,[1]Mapping!$A:$B,2,FALSE)</f>
        <v>J433PR INDEX</v>
      </c>
      <c r="Y869" s="3">
        <f t="shared" si="44"/>
        <v>7.1584168755843005E-4</v>
      </c>
      <c r="Z869" s="3" t="e">
        <f>MATCH(Y869,[2]Sheet1!$P:$P,0)</f>
        <v>#N/A</v>
      </c>
    </row>
    <row r="870" spans="1:26" hidden="1" x14ac:dyDescent="0.35">
      <c r="A870">
        <v>25599807</v>
      </c>
      <c r="B870">
        <v>1000439</v>
      </c>
      <c r="C870" t="s">
        <v>1193</v>
      </c>
      <c r="D870" t="s">
        <v>1194</v>
      </c>
      <c r="E870" t="s">
        <v>321</v>
      </c>
      <c r="F870" t="s">
        <v>322</v>
      </c>
      <c r="G870">
        <v>585</v>
      </c>
      <c r="H870" t="s">
        <v>458</v>
      </c>
      <c r="I870" t="s">
        <v>459</v>
      </c>
      <c r="J870" t="s">
        <v>25</v>
      </c>
      <c r="K870">
        <v>257339881</v>
      </c>
      <c r="L870">
        <v>86059997.310980007</v>
      </c>
      <c r="M870">
        <v>5294</v>
      </c>
      <c r="N870">
        <v>17.704274999999999</v>
      </c>
      <c r="O870">
        <v>17.537064999999998</v>
      </c>
      <c r="P870">
        <v>17.797913000000001</v>
      </c>
      <c r="Q870">
        <v>17.704274999999999</v>
      </c>
      <c r="R870" t="s">
        <v>26</v>
      </c>
      <c r="S870" t="s">
        <v>27</v>
      </c>
      <c r="T870" t="s">
        <v>1226</v>
      </c>
      <c r="V870" s="3">
        <f t="shared" si="42"/>
        <v>455601625764.32819</v>
      </c>
      <c r="W870" s="3">
        <f t="shared" si="43"/>
        <v>704643889119711.25</v>
      </c>
      <c r="X870" s="3" t="str">
        <f>VLOOKUP(C870,[1]Mapping!$A:$B,2,FALSE)</f>
        <v>J433PR INDEX</v>
      </c>
      <c r="Y870" s="3">
        <f t="shared" si="44"/>
        <v>6.4657003743195235E-4</v>
      </c>
      <c r="Z870" s="3" t="e">
        <f>MATCH(Y870,[2]Sheet1!$P:$P,0)</f>
        <v>#N/A</v>
      </c>
    </row>
    <row r="871" spans="1:26" hidden="1" x14ac:dyDescent="0.35">
      <c r="A871">
        <v>25599808</v>
      </c>
      <c r="B871">
        <v>1000439</v>
      </c>
      <c r="C871" t="s">
        <v>1193</v>
      </c>
      <c r="D871" t="s">
        <v>1194</v>
      </c>
      <c r="E871" t="s">
        <v>321</v>
      </c>
      <c r="F871" t="s">
        <v>322</v>
      </c>
      <c r="G871">
        <v>611</v>
      </c>
      <c r="H871" t="s">
        <v>70</v>
      </c>
      <c r="I871" t="s">
        <v>71</v>
      </c>
      <c r="J871" t="s">
        <v>25</v>
      </c>
      <c r="K871">
        <v>257339881</v>
      </c>
      <c r="L871">
        <v>153718587.2439</v>
      </c>
      <c r="M871">
        <v>29361</v>
      </c>
      <c r="N871">
        <v>175.384064</v>
      </c>
      <c r="O871">
        <v>175.384064</v>
      </c>
      <c r="P871">
        <v>179.350381</v>
      </c>
      <c r="Q871">
        <v>175.384064</v>
      </c>
      <c r="R871" t="s">
        <v>26</v>
      </c>
      <c r="S871" t="s">
        <v>27</v>
      </c>
      <c r="T871" t="s">
        <v>1227</v>
      </c>
      <c r="V871" s="3">
        <f t="shared" si="42"/>
        <v>4513331440068.1475</v>
      </c>
      <c r="W871" s="3">
        <f t="shared" si="43"/>
        <v>704643889119711.25</v>
      </c>
      <c r="X871" s="3" t="str">
        <f>VLOOKUP(C871,[1]Mapping!$A:$B,2,FALSE)</f>
        <v>J433PR INDEX</v>
      </c>
      <c r="Y871" s="3">
        <f t="shared" si="44"/>
        <v>6.4051239353065358E-3</v>
      </c>
      <c r="Z871" s="3" t="e">
        <f>MATCH(Y871,[2]Sheet1!$P:$P,0)</f>
        <v>#N/A</v>
      </c>
    </row>
    <row r="872" spans="1:26" hidden="1" x14ac:dyDescent="0.35">
      <c r="A872">
        <v>25599809</v>
      </c>
      <c r="B872">
        <v>1000439</v>
      </c>
      <c r="C872" t="s">
        <v>1193</v>
      </c>
      <c r="D872" t="s">
        <v>1194</v>
      </c>
      <c r="E872" t="s">
        <v>321</v>
      </c>
      <c r="F872" t="s">
        <v>322</v>
      </c>
      <c r="G872">
        <v>677</v>
      </c>
      <c r="H872" t="s">
        <v>73</v>
      </c>
      <c r="I872" t="s">
        <v>74</v>
      </c>
      <c r="J872" t="s">
        <v>25</v>
      </c>
      <c r="K872">
        <v>257339881</v>
      </c>
      <c r="L872">
        <v>599339362.01095295</v>
      </c>
      <c r="M872">
        <v>2911</v>
      </c>
      <c r="N872">
        <v>67.796599000000001</v>
      </c>
      <c r="O872">
        <v>67.610281000000001</v>
      </c>
      <c r="P872">
        <v>69.310435999999996</v>
      </c>
      <c r="Q872">
        <v>67.796599000000001</v>
      </c>
      <c r="R872" t="s">
        <v>26</v>
      </c>
      <c r="S872" t="s">
        <v>27</v>
      </c>
      <c r="T872" t="s">
        <v>1228</v>
      </c>
      <c r="V872" s="3">
        <f t="shared" si="42"/>
        <v>1744676882813.884</v>
      </c>
      <c r="W872" s="3">
        <f t="shared" si="43"/>
        <v>704643889119711.25</v>
      </c>
      <c r="X872" s="3" t="str">
        <f>VLOOKUP(C872,[1]Mapping!$A:$B,2,FALSE)</f>
        <v>J433PR INDEX</v>
      </c>
      <c r="Y872" s="3">
        <f t="shared" si="44"/>
        <v>2.4759696490002235E-3</v>
      </c>
      <c r="Z872" s="3" t="e">
        <f>MATCH(Y872,[2]Sheet1!$P:$P,0)</f>
        <v>#N/A</v>
      </c>
    </row>
    <row r="873" spans="1:26" hidden="1" x14ac:dyDescent="0.35">
      <c r="A873">
        <v>25599810</v>
      </c>
      <c r="B873">
        <v>1000439</v>
      </c>
      <c r="C873" t="s">
        <v>1193</v>
      </c>
      <c r="D873" t="s">
        <v>1194</v>
      </c>
      <c r="E873" t="s">
        <v>321</v>
      </c>
      <c r="F873" t="s">
        <v>322</v>
      </c>
      <c r="G873">
        <v>717</v>
      </c>
      <c r="H873" t="s">
        <v>463</v>
      </c>
      <c r="I873" t="s">
        <v>464</v>
      </c>
      <c r="J873" t="s">
        <v>25</v>
      </c>
      <c r="K873">
        <v>257339881</v>
      </c>
      <c r="L873">
        <v>20780262.423999999</v>
      </c>
      <c r="M873">
        <v>14000</v>
      </c>
      <c r="N873">
        <v>11.305035999999999</v>
      </c>
      <c r="O873">
        <v>11.103968</v>
      </c>
      <c r="P873">
        <v>11.628037000000001</v>
      </c>
      <c r="Q873">
        <v>11.305035999999999</v>
      </c>
      <c r="R873" t="s">
        <v>26</v>
      </c>
      <c r="S873" t="s">
        <v>27</v>
      </c>
      <c r="T873" t="s">
        <v>1229</v>
      </c>
      <c r="V873" s="3">
        <f t="shared" si="42"/>
        <v>290923673936</v>
      </c>
      <c r="W873" s="3">
        <f t="shared" si="43"/>
        <v>704643889119711.25</v>
      </c>
      <c r="X873" s="3" t="str">
        <f>VLOOKUP(C873,[1]Mapping!$A:$B,2,FALSE)</f>
        <v>J433PR INDEX</v>
      </c>
      <c r="Y873" s="3">
        <f t="shared" si="44"/>
        <v>4.1286624127180257E-4</v>
      </c>
      <c r="Z873" s="3" t="e">
        <f>MATCH(Y873,[2]Sheet1!$P:$P,0)</f>
        <v>#N/A</v>
      </c>
    </row>
    <row r="874" spans="1:26" hidden="1" x14ac:dyDescent="0.35">
      <c r="A874">
        <v>25599811</v>
      </c>
      <c r="B874">
        <v>1000439</v>
      </c>
      <c r="C874" t="s">
        <v>1193</v>
      </c>
      <c r="D874" t="s">
        <v>1194</v>
      </c>
      <c r="E874" t="s">
        <v>321</v>
      </c>
      <c r="F874" t="s">
        <v>322</v>
      </c>
      <c r="G874">
        <v>730</v>
      </c>
      <c r="H874" t="s">
        <v>76</v>
      </c>
      <c r="I874" t="s">
        <v>77</v>
      </c>
      <c r="J874" t="s">
        <v>25</v>
      </c>
      <c r="K874">
        <v>257339881</v>
      </c>
      <c r="L874">
        <v>320440715.91869998</v>
      </c>
      <c r="M874">
        <v>13218</v>
      </c>
      <c r="N874">
        <v>164.59109799999999</v>
      </c>
      <c r="O874">
        <v>160.13326699999999</v>
      </c>
      <c r="P874">
        <v>164.740523</v>
      </c>
      <c r="Q874">
        <v>164.59109799999999</v>
      </c>
      <c r="R874" t="s">
        <v>26</v>
      </c>
      <c r="S874" t="s">
        <v>27</v>
      </c>
      <c r="T874" t="s">
        <v>1230</v>
      </c>
      <c r="V874" s="3">
        <f t="shared" si="42"/>
        <v>4235585383013.3765</v>
      </c>
      <c r="W874" s="3">
        <f t="shared" si="43"/>
        <v>704643889119711.25</v>
      </c>
      <c r="X874" s="3" t="str">
        <f>VLOOKUP(C874,[1]Mapping!$A:$B,2,FALSE)</f>
        <v>J433PR INDEX</v>
      </c>
      <c r="Y874" s="3">
        <f t="shared" si="44"/>
        <v>6.0109587955197562E-3</v>
      </c>
      <c r="Z874" s="3" t="e">
        <f>MATCH(Y874,[2]Sheet1!$P:$P,0)</f>
        <v>#N/A</v>
      </c>
    </row>
    <row r="875" spans="1:26" hidden="1" x14ac:dyDescent="0.35">
      <c r="A875">
        <v>25599812</v>
      </c>
      <c r="B875">
        <v>1000439</v>
      </c>
      <c r="C875" t="s">
        <v>1193</v>
      </c>
      <c r="D875" t="s">
        <v>1194</v>
      </c>
      <c r="E875" t="s">
        <v>321</v>
      </c>
      <c r="F875" t="s">
        <v>322</v>
      </c>
      <c r="G875">
        <v>762</v>
      </c>
      <c r="H875" t="s">
        <v>467</v>
      </c>
      <c r="I875" t="s">
        <v>468</v>
      </c>
      <c r="J875" t="s">
        <v>25</v>
      </c>
      <c r="K875">
        <v>257339881</v>
      </c>
      <c r="L875">
        <v>529448625.55659002</v>
      </c>
      <c r="M875">
        <v>2661</v>
      </c>
      <c r="N875">
        <v>54.747160999999998</v>
      </c>
      <c r="O875">
        <v>52.586900999999997</v>
      </c>
      <c r="P875">
        <v>55.096916999999998</v>
      </c>
      <c r="Q875">
        <v>54.747160999999998</v>
      </c>
      <c r="R875" t="s">
        <v>26</v>
      </c>
      <c r="S875" t="s">
        <v>27</v>
      </c>
      <c r="T875" t="s">
        <v>1231</v>
      </c>
      <c r="V875" s="3">
        <f t="shared" si="42"/>
        <v>1408862792606.0859</v>
      </c>
      <c r="W875" s="3">
        <f t="shared" si="43"/>
        <v>704643889119711.25</v>
      </c>
      <c r="X875" s="3" t="str">
        <f>VLOOKUP(C875,[1]Mapping!$A:$B,2,FALSE)</f>
        <v>J433PR INDEX</v>
      </c>
      <c r="Y875" s="3">
        <f t="shared" si="44"/>
        <v>1.9993968788491624E-3</v>
      </c>
      <c r="Z875" s="3" t="e">
        <f>MATCH(Y875,[2]Sheet1!$P:$P,0)</f>
        <v>#N/A</v>
      </c>
    </row>
    <row r="876" spans="1:26" hidden="1" x14ac:dyDescent="0.35">
      <c r="A876">
        <v>25599813</v>
      </c>
      <c r="B876">
        <v>1000439</v>
      </c>
      <c r="C876" t="s">
        <v>1193</v>
      </c>
      <c r="D876" t="s">
        <v>1194</v>
      </c>
      <c r="E876" t="s">
        <v>321</v>
      </c>
      <c r="F876" t="s">
        <v>322</v>
      </c>
      <c r="G876">
        <v>780</v>
      </c>
      <c r="H876" t="s">
        <v>352</v>
      </c>
      <c r="I876" t="s">
        <v>353</v>
      </c>
      <c r="J876" t="s">
        <v>25</v>
      </c>
      <c r="K876">
        <v>257339881</v>
      </c>
      <c r="L876">
        <v>471575897.86694402</v>
      </c>
      <c r="M876">
        <v>27721</v>
      </c>
      <c r="N876">
        <v>507.987934</v>
      </c>
      <c r="O876">
        <v>494.68396799999999</v>
      </c>
      <c r="P876">
        <v>509.692161</v>
      </c>
      <c r="Q876">
        <v>507.987934</v>
      </c>
      <c r="R876" t="s">
        <v>26</v>
      </c>
      <c r="S876" t="s">
        <v>27</v>
      </c>
      <c r="T876" t="s">
        <v>1232</v>
      </c>
      <c r="V876" s="3">
        <f t="shared" si="42"/>
        <v>13072555464769.555</v>
      </c>
      <c r="W876" s="3">
        <f t="shared" si="43"/>
        <v>704643889119711.25</v>
      </c>
      <c r="X876" s="3" t="str">
        <f>VLOOKUP(C876,[1]Mapping!$A:$B,2,FALSE)</f>
        <v>J433PR INDEX</v>
      </c>
      <c r="Y876" s="3">
        <f t="shared" si="44"/>
        <v>1.8552002886309954E-2</v>
      </c>
      <c r="Z876" s="3" t="e">
        <f>MATCH(Y876,[2]Sheet1!$P:$P,0)</f>
        <v>#N/A</v>
      </c>
    </row>
    <row r="877" spans="1:26" hidden="1" x14ac:dyDescent="0.35">
      <c r="A877">
        <v>25599814</v>
      </c>
      <c r="B877">
        <v>1000439</v>
      </c>
      <c r="C877" t="s">
        <v>1193</v>
      </c>
      <c r="D877" t="s">
        <v>1194</v>
      </c>
      <c r="E877" t="s">
        <v>321</v>
      </c>
      <c r="F877" t="s">
        <v>322</v>
      </c>
      <c r="G877">
        <v>1172</v>
      </c>
      <c r="H877" t="s">
        <v>50</v>
      </c>
      <c r="I877" t="s">
        <v>51</v>
      </c>
      <c r="J877" t="s">
        <v>25</v>
      </c>
      <c r="K877">
        <v>257339881</v>
      </c>
      <c r="L877">
        <v>5086913708.3148403</v>
      </c>
      <c r="M877">
        <v>7667</v>
      </c>
      <c r="N877">
        <v>1515.558616</v>
      </c>
      <c r="O877">
        <v>1467.721759</v>
      </c>
      <c r="P877">
        <v>1521.2911320000001</v>
      </c>
      <c r="Q877">
        <v>1515.558616</v>
      </c>
      <c r="R877" t="s">
        <v>26</v>
      </c>
      <c r="S877" t="s">
        <v>27</v>
      </c>
      <c r="T877" t="s">
        <v>1233</v>
      </c>
      <c r="V877" s="3">
        <f t="shared" si="42"/>
        <v>39001367401649.883</v>
      </c>
      <c r="W877" s="3">
        <f t="shared" si="43"/>
        <v>704643889119711.25</v>
      </c>
      <c r="X877" s="3" t="str">
        <f>VLOOKUP(C877,[1]Mapping!$A:$B,2,FALSE)</f>
        <v>J433PR INDEX</v>
      </c>
      <c r="Y877" s="3">
        <f t="shared" si="44"/>
        <v>5.5349046523873249E-2</v>
      </c>
      <c r="Z877" s="3" t="e">
        <f>MATCH(Y877,[2]Sheet1!$P:$P,0)</f>
        <v>#N/A</v>
      </c>
    </row>
    <row r="878" spans="1:26" hidden="1" x14ac:dyDescent="0.35">
      <c r="A878">
        <v>25599815</v>
      </c>
      <c r="B878">
        <v>1000439</v>
      </c>
      <c r="C878" t="s">
        <v>1193</v>
      </c>
      <c r="D878" t="s">
        <v>1194</v>
      </c>
      <c r="E878" t="s">
        <v>321</v>
      </c>
      <c r="F878" t="s">
        <v>322</v>
      </c>
      <c r="G878">
        <v>1181</v>
      </c>
      <c r="H878" t="s">
        <v>220</v>
      </c>
      <c r="I878" t="s">
        <v>221</v>
      </c>
      <c r="J878" t="s">
        <v>25</v>
      </c>
      <c r="K878">
        <v>257339881</v>
      </c>
      <c r="L878">
        <v>252213743.873824</v>
      </c>
      <c r="M878">
        <v>21550</v>
      </c>
      <c r="N878">
        <v>211.207301</v>
      </c>
      <c r="O878">
        <v>207.130167</v>
      </c>
      <c r="P878">
        <v>211.991365</v>
      </c>
      <c r="Q878">
        <v>211.207301</v>
      </c>
      <c r="R878" t="s">
        <v>26</v>
      </c>
      <c r="S878" t="s">
        <v>27</v>
      </c>
      <c r="T878" t="s">
        <v>1234</v>
      </c>
      <c r="V878" s="3">
        <f t="shared" si="42"/>
        <v>5435206180480.9072</v>
      </c>
      <c r="W878" s="3">
        <f t="shared" si="43"/>
        <v>704643889119711.25</v>
      </c>
      <c r="X878" s="3" t="str">
        <f>VLOOKUP(C878,[1]Mapping!$A:$B,2,FALSE)</f>
        <v>J433PR INDEX</v>
      </c>
      <c r="Y878" s="3">
        <f t="shared" si="44"/>
        <v>7.7134085236599918E-3</v>
      </c>
      <c r="Z878" s="3" t="e">
        <f>MATCH(Y878,[2]Sheet1!$P:$P,0)</f>
        <v>#N/A</v>
      </c>
    </row>
    <row r="879" spans="1:26" hidden="1" x14ac:dyDescent="0.35">
      <c r="A879">
        <v>25599816</v>
      </c>
      <c r="B879">
        <v>1000439</v>
      </c>
      <c r="C879" t="s">
        <v>1193</v>
      </c>
      <c r="D879" t="s">
        <v>1194</v>
      </c>
      <c r="E879" t="s">
        <v>321</v>
      </c>
      <c r="F879" t="s">
        <v>322</v>
      </c>
      <c r="G879">
        <v>1201</v>
      </c>
      <c r="H879" t="s">
        <v>473</v>
      </c>
      <c r="I879" t="s">
        <v>474</v>
      </c>
      <c r="J879" t="s">
        <v>25</v>
      </c>
      <c r="K879">
        <v>257339881</v>
      </c>
      <c r="L879">
        <v>175444173.736224</v>
      </c>
      <c r="M879">
        <v>981</v>
      </c>
      <c r="N879">
        <v>6.6880699999999997</v>
      </c>
      <c r="O879">
        <v>6.6880699999999997</v>
      </c>
      <c r="P879">
        <v>6.7835169999999998</v>
      </c>
      <c r="Q879">
        <v>6.6880699999999997</v>
      </c>
      <c r="R879" t="s">
        <v>26</v>
      </c>
      <c r="S879" t="s">
        <v>27</v>
      </c>
      <c r="T879" t="s">
        <v>1235</v>
      </c>
      <c r="V879" s="3">
        <f t="shared" si="42"/>
        <v>172110734435.23575</v>
      </c>
      <c r="W879" s="3">
        <f t="shared" si="43"/>
        <v>704643889119711.25</v>
      </c>
      <c r="X879" s="3" t="str">
        <f>VLOOKUP(C879,[1]Mapping!$A:$B,2,FALSE)</f>
        <v>J433PR INDEX</v>
      </c>
      <c r="Y879" s="3">
        <f t="shared" si="44"/>
        <v>2.4425207837997165E-4</v>
      </c>
      <c r="Z879" s="3" t="e">
        <f>MATCH(Y879,[2]Sheet1!$P:$P,0)</f>
        <v>#N/A</v>
      </c>
    </row>
    <row r="880" spans="1:26" hidden="1" x14ac:dyDescent="0.35">
      <c r="A880">
        <v>25599817</v>
      </c>
      <c r="B880">
        <v>1000439</v>
      </c>
      <c r="C880" t="s">
        <v>1193</v>
      </c>
      <c r="D880" t="s">
        <v>1194</v>
      </c>
      <c r="E880" t="s">
        <v>321</v>
      </c>
      <c r="F880" t="s">
        <v>322</v>
      </c>
      <c r="G880">
        <v>1294</v>
      </c>
      <c r="H880" t="s">
        <v>286</v>
      </c>
      <c r="I880" t="s">
        <v>287</v>
      </c>
      <c r="J880" t="s">
        <v>25</v>
      </c>
      <c r="K880">
        <v>257339881</v>
      </c>
      <c r="L880">
        <v>339308307.131706</v>
      </c>
      <c r="M880">
        <v>23791</v>
      </c>
      <c r="N880">
        <v>313.68957999999998</v>
      </c>
      <c r="O880">
        <v>305.290595</v>
      </c>
      <c r="P880">
        <v>313.91372899999999</v>
      </c>
      <c r="Q880">
        <v>313.68957999999998</v>
      </c>
      <c r="R880" t="s">
        <v>26</v>
      </c>
      <c r="S880" t="s">
        <v>27</v>
      </c>
      <c r="T880" t="s">
        <v>1236</v>
      </c>
      <c r="V880" s="3">
        <f t="shared" si="42"/>
        <v>8072483934970.417</v>
      </c>
      <c r="W880" s="3">
        <f t="shared" si="43"/>
        <v>704643889119711.25</v>
      </c>
      <c r="X880" s="3" t="str">
        <f>VLOOKUP(C880,[1]Mapping!$A:$B,2,FALSE)</f>
        <v>J433PR INDEX</v>
      </c>
      <c r="Y880" s="3">
        <f t="shared" si="44"/>
        <v>1.1456118558063576E-2</v>
      </c>
      <c r="Z880" s="3" t="e">
        <f>MATCH(Y880,[2]Sheet1!$P:$P,0)</f>
        <v>#N/A</v>
      </c>
    </row>
    <row r="881" spans="1:26" hidden="1" x14ac:dyDescent="0.35">
      <c r="A881">
        <v>25599818</v>
      </c>
      <c r="B881">
        <v>1000439</v>
      </c>
      <c r="C881" t="s">
        <v>1193</v>
      </c>
      <c r="D881" t="s">
        <v>1194</v>
      </c>
      <c r="E881" t="s">
        <v>321</v>
      </c>
      <c r="F881" t="s">
        <v>322</v>
      </c>
      <c r="G881">
        <v>1415</v>
      </c>
      <c r="H881" t="s">
        <v>358</v>
      </c>
      <c r="I881" t="s">
        <v>359</v>
      </c>
      <c r="J881" t="s">
        <v>25</v>
      </c>
      <c r="K881">
        <v>257339881</v>
      </c>
      <c r="L881">
        <v>386677199.425668</v>
      </c>
      <c r="M881">
        <v>11380</v>
      </c>
      <c r="N881">
        <v>170.995125</v>
      </c>
      <c r="O881">
        <v>170.093569</v>
      </c>
      <c r="P881">
        <v>173.38424900000001</v>
      </c>
      <c r="Q881">
        <v>170.995125</v>
      </c>
      <c r="R881" t="s">
        <v>26</v>
      </c>
      <c r="S881" t="s">
        <v>27</v>
      </c>
      <c r="T881" t="s">
        <v>1237</v>
      </c>
      <c r="V881" s="3">
        <f t="shared" si="42"/>
        <v>4400386529464.1016</v>
      </c>
      <c r="W881" s="3">
        <f t="shared" si="43"/>
        <v>704643889119711.25</v>
      </c>
      <c r="X881" s="3" t="str">
        <f>VLOOKUP(C881,[1]Mapping!$A:$B,2,FALSE)</f>
        <v>J433PR INDEX</v>
      </c>
      <c r="Y881" s="3">
        <f t="shared" si="44"/>
        <v>6.2448374241368381E-3</v>
      </c>
      <c r="Z881" s="3" t="e">
        <f>MATCH(Y881,[2]Sheet1!$P:$P,0)</f>
        <v>#N/A</v>
      </c>
    </row>
    <row r="882" spans="1:26" hidden="1" x14ac:dyDescent="0.35">
      <c r="A882">
        <v>25599819</v>
      </c>
      <c r="B882">
        <v>1000439</v>
      </c>
      <c r="C882" t="s">
        <v>1193</v>
      </c>
      <c r="D882" t="s">
        <v>1194</v>
      </c>
      <c r="E882" t="s">
        <v>321</v>
      </c>
      <c r="F882" t="s">
        <v>322</v>
      </c>
      <c r="G882">
        <v>1430</v>
      </c>
      <c r="H882" t="s">
        <v>34</v>
      </c>
      <c r="I882" t="s">
        <v>35</v>
      </c>
      <c r="J882" t="s">
        <v>25</v>
      </c>
      <c r="K882">
        <v>257339881</v>
      </c>
      <c r="L882">
        <v>499422641.60668802</v>
      </c>
      <c r="M882">
        <v>744</v>
      </c>
      <c r="N882">
        <v>14.438898</v>
      </c>
      <c r="O882">
        <v>14.283640999999999</v>
      </c>
      <c r="P882">
        <v>14.516527</v>
      </c>
      <c r="Q882">
        <v>14.438898</v>
      </c>
      <c r="R882" t="s">
        <v>26</v>
      </c>
      <c r="S882" t="s">
        <v>27</v>
      </c>
      <c r="T882" t="s">
        <v>1238</v>
      </c>
      <c r="V882" s="3">
        <f t="shared" si="42"/>
        <v>371570445355.37592</v>
      </c>
      <c r="W882" s="3">
        <f t="shared" si="43"/>
        <v>704643889119711.25</v>
      </c>
      <c r="X882" s="3" t="str">
        <f>VLOOKUP(C882,[1]Mapping!$A:$B,2,FALSE)</f>
        <v>J433PR INDEX</v>
      </c>
      <c r="Y882" s="3">
        <f t="shared" si="44"/>
        <v>5.2731663623673344E-4</v>
      </c>
      <c r="Z882" s="3" t="e">
        <f>MATCH(Y882,[2]Sheet1!$P:$P,0)</f>
        <v>#N/A</v>
      </c>
    </row>
    <row r="883" spans="1:26" hidden="1" x14ac:dyDescent="0.35">
      <c r="A883">
        <v>25599820</v>
      </c>
      <c r="B883">
        <v>1000439</v>
      </c>
      <c r="C883" t="s">
        <v>1193</v>
      </c>
      <c r="D883" t="s">
        <v>1194</v>
      </c>
      <c r="E883" t="s">
        <v>321</v>
      </c>
      <c r="F883" t="s">
        <v>322</v>
      </c>
      <c r="G883">
        <v>1434</v>
      </c>
      <c r="H883" t="s">
        <v>479</v>
      </c>
      <c r="I883" t="s">
        <v>480</v>
      </c>
      <c r="J883" t="s">
        <v>25</v>
      </c>
      <c r="K883">
        <v>257339881</v>
      </c>
      <c r="L883">
        <v>52125535.434100002</v>
      </c>
      <c r="M883">
        <v>17650</v>
      </c>
      <c r="N883">
        <v>35.750995000000003</v>
      </c>
      <c r="O883">
        <v>34.985337000000001</v>
      </c>
      <c r="P883">
        <v>35.886707000000001</v>
      </c>
      <c r="Q883">
        <v>35.750995000000003</v>
      </c>
      <c r="R883" t="s">
        <v>26</v>
      </c>
      <c r="S883" t="s">
        <v>27</v>
      </c>
      <c r="T883" t="s">
        <v>1239</v>
      </c>
      <c r="V883" s="3">
        <f t="shared" si="42"/>
        <v>920015700411.86499</v>
      </c>
      <c r="W883" s="3">
        <f t="shared" si="43"/>
        <v>704643889119711.25</v>
      </c>
      <c r="X883" s="3" t="str">
        <f>VLOOKUP(C883,[1]Mapping!$A:$B,2,FALSE)</f>
        <v>J433PR INDEX</v>
      </c>
      <c r="Y883" s="3">
        <f t="shared" si="44"/>
        <v>1.3056463195348373E-3</v>
      </c>
      <c r="Z883" s="3" t="e">
        <f>MATCH(Y883,[2]Sheet1!$P:$P,0)</f>
        <v>#N/A</v>
      </c>
    </row>
    <row r="884" spans="1:26" hidden="1" x14ac:dyDescent="0.35">
      <c r="A884">
        <v>25599821</v>
      </c>
      <c r="B884">
        <v>1000439</v>
      </c>
      <c r="C884" t="s">
        <v>1193</v>
      </c>
      <c r="D884" t="s">
        <v>1194</v>
      </c>
      <c r="E884" t="s">
        <v>321</v>
      </c>
      <c r="F884" t="s">
        <v>322</v>
      </c>
      <c r="G884">
        <v>1732</v>
      </c>
      <c r="H884" t="s">
        <v>195</v>
      </c>
      <c r="I884" t="s">
        <v>196</v>
      </c>
      <c r="J884" t="s">
        <v>25</v>
      </c>
      <c r="K884">
        <v>257339881</v>
      </c>
      <c r="L884">
        <v>116633376.507034</v>
      </c>
      <c r="M884">
        <v>558311</v>
      </c>
      <c r="N884">
        <v>2530.4160710000001</v>
      </c>
      <c r="O884">
        <v>2496.242757</v>
      </c>
      <c r="P884">
        <v>2544.629269</v>
      </c>
      <c r="Q884">
        <v>2530.4160710000001</v>
      </c>
      <c r="R884" t="s">
        <v>26</v>
      </c>
      <c r="S884" t="s">
        <v>27</v>
      </c>
      <c r="T884" t="s">
        <v>1240</v>
      </c>
      <c r="V884" s="3">
        <f t="shared" si="42"/>
        <v>65117697071018.664</v>
      </c>
      <c r="W884" s="3">
        <f t="shared" si="43"/>
        <v>704643889119711.25</v>
      </c>
      <c r="X884" s="3" t="str">
        <f>VLOOKUP(C884,[1]Mapping!$A:$B,2,FALSE)</f>
        <v>J433PR INDEX</v>
      </c>
      <c r="Y884" s="3">
        <f t="shared" si="44"/>
        <v>9.241220718222376E-2</v>
      </c>
      <c r="Z884" s="3" t="e">
        <f>MATCH(Y884,[2]Sheet1!$P:$P,0)</f>
        <v>#N/A</v>
      </c>
    </row>
    <row r="885" spans="1:26" hidden="1" x14ac:dyDescent="0.35">
      <c r="A885">
        <v>25599822</v>
      </c>
      <c r="B885">
        <v>1000439</v>
      </c>
      <c r="C885" t="s">
        <v>1193</v>
      </c>
      <c r="D885" t="s">
        <v>1194</v>
      </c>
      <c r="E885" t="s">
        <v>321</v>
      </c>
      <c r="F885" t="s">
        <v>322</v>
      </c>
      <c r="G885">
        <v>1750</v>
      </c>
      <c r="H885" t="s">
        <v>483</v>
      </c>
      <c r="I885" t="s">
        <v>484</v>
      </c>
      <c r="J885" t="s">
        <v>25</v>
      </c>
      <c r="K885">
        <v>257339881</v>
      </c>
      <c r="L885">
        <v>81295315.436608002</v>
      </c>
      <c r="M885">
        <v>6001</v>
      </c>
      <c r="N885">
        <v>18.957543000000001</v>
      </c>
      <c r="O885">
        <v>18.875406999999999</v>
      </c>
      <c r="P885">
        <v>19.270289999999999</v>
      </c>
      <c r="Q885">
        <v>18.957543000000001</v>
      </c>
      <c r="R885" t="s">
        <v>26</v>
      </c>
      <c r="S885" t="s">
        <v>27</v>
      </c>
      <c r="T885" t="s">
        <v>1241</v>
      </c>
      <c r="V885" s="3">
        <f t="shared" si="42"/>
        <v>487853187935.08459</v>
      </c>
      <c r="W885" s="3">
        <f t="shared" si="43"/>
        <v>704643889119711.25</v>
      </c>
      <c r="X885" s="3" t="str">
        <f>VLOOKUP(C885,[1]Mapping!$A:$B,2,FALSE)</f>
        <v>J433PR INDEX</v>
      </c>
      <c r="Y885" s="3">
        <f t="shared" si="44"/>
        <v>6.9234005356172716E-4</v>
      </c>
      <c r="Z885" s="3" t="e">
        <f>MATCH(Y885,[2]Sheet1!$P:$P,0)</f>
        <v>#N/A</v>
      </c>
    </row>
    <row r="886" spans="1:26" hidden="1" x14ac:dyDescent="0.35">
      <c r="A886">
        <v>25599823</v>
      </c>
      <c r="B886">
        <v>1000439</v>
      </c>
      <c r="C886" t="s">
        <v>1193</v>
      </c>
      <c r="D886" t="s">
        <v>1194</v>
      </c>
      <c r="E886" t="s">
        <v>321</v>
      </c>
      <c r="F886" t="s">
        <v>322</v>
      </c>
      <c r="G886">
        <v>1762</v>
      </c>
      <c r="H886" t="s">
        <v>486</v>
      </c>
      <c r="I886" t="s">
        <v>487</v>
      </c>
      <c r="J886" t="s">
        <v>25</v>
      </c>
      <c r="K886">
        <v>257339881</v>
      </c>
      <c r="L886">
        <v>196245857.25920001</v>
      </c>
      <c r="M886">
        <v>6237</v>
      </c>
      <c r="N886">
        <v>47.562989000000002</v>
      </c>
      <c r="O886">
        <v>46.983418</v>
      </c>
      <c r="P886">
        <v>48.127308999999997</v>
      </c>
      <c r="Q886">
        <v>47.562989000000002</v>
      </c>
      <c r="R886" t="s">
        <v>26</v>
      </c>
      <c r="S886" t="s">
        <v>27</v>
      </c>
      <c r="T886" t="s">
        <v>1242</v>
      </c>
      <c r="V886" s="3">
        <f t="shared" si="42"/>
        <v>1223985411725.6304</v>
      </c>
      <c r="W886" s="3">
        <f t="shared" si="43"/>
        <v>704643889119711.25</v>
      </c>
      <c r="X886" s="3" t="str">
        <f>VLOOKUP(C886,[1]Mapping!$A:$B,2,FALSE)</f>
        <v>J433PR INDEX</v>
      </c>
      <c r="Y886" s="3">
        <f t="shared" si="44"/>
        <v>1.7370269303757329E-3</v>
      </c>
      <c r="Z886" s="3" t="e">
        <f>MATCH(Y886,[2]Sheet1!$P:$P,0)</f>
        <v>#N/A</v>
      </c>
    </row>
    <row r="887" spans="1:26" hidden="1" x14ac:dyDescent="0.35">
      <c r="A887">
        <v>25599824</v>
      </c>
      <c r="B887">
        <v>1000439</v>
      </c>
      <c r="C887" t="s">
        <v>1193</v>
      </c>
      <c r="D887" t="s">
        <v>1194</v>
      </c>
      <c r="E887" t="s">
        <v>321</v>
      </c>
      <c r="F887" t="s">
        <v>322</v>
      </c>
      <c r="G887">
        <v>1764</v>
      </c>
      <c r="H887" t="s">
        <v>223</v>
      </c>
      <c r="I887" t="s">
        <v>224</v>
      </c>
      <c r="J887" t="s">
        <v>25</v>
      </c>
      <c r="K887">
        <v>257339881</v>
      </c>
      <c r="L887">
        <v>2486198421.0702901</v>
      </c>
      <c r="M887">
        <v>185</v>
      </c>
      <c r="N887">
        <v>17.873121000000001</v>
      </c>
      <c r="O887">
        <v>17.10023</v>
      </c>
      <c r="P887">
        <v>17.873121000000001</v>
      </c>
      <c r="Q887">
        <v>17.873121000000001</v>
      </c>
      <c r="R887" t="s">
        <v>26</v>
      </c>
      <c r="S887" t="s">
        <v>27</v>
      </c>
      <c r="T887" t="s">
        <v>1243</v>
      </c>
      <c r="V887" s="3">
        <f t="shared" si="42"/>
        <v>459946707898.00366</v>
      </c>
      <c r="W887" s="3">
        <f t="shared" si="43"/>
        <v>704643889119711.25</v>
      </c>
      <c r="X887" s="3" t="str">
        <f>VLOOKUP(C887,[1]Mapping!$A:$B,2,FALSE)</f>
        <v>J433PR INDEX</v>
      </c>
      <c r="Y887" s="3">
        <f t="shared" si="44"/>
        <v>6.5273638925982902E-4</v>
      </c>
      <c r="Z887" s="3" t="e">
        <f>MATCH(Y887,[2]Sheet1!$P:$P,0)</f>
        <v>#N/A</v>
      </c>
    </row>
    <row r="888" spans="1:26" hidden="1" x14ac:dyDescent="0.35">
      <c r="A888">
        <v>25599825</v>
      </c>
      <c r="B888">
        <v>1000439</v>
      </c>
      <c r="C888" t="s">
        <v>1193</v>
      </c>
      <c r="D888" t="s">
        <v>1194</v>
      </c>
      <c r="E888" t="s">
        <v>321</v>
      </c>
      <c r="F888" t="s">
        <v>322</v>
      </c>
      <c r="G888">
        <v>1852</v>
      </c>
      <c r="H888" t="s">
        <v>362</v>
      </c>
      <c r="I888" t="s">
        <v>363</v>
      </c>
      <c r="J888" t="s">
        <v>25</v>
      </c>
      <c r="K888">
        <v>257339881</v>
      </c>
      <c r="L888">
        <v>1805262327.04706</v>
      </c>
      <c r="M888">
        <v>14595</v>
      </c>
      <c r="N888">
        <v>1023.8523290000001</v>
      </c>
      <c r="O888">
        <v>1015.434221</v>
      </c>
      <c r="P888">
        <v>1032.3405869999999</v>
      </c>
      <c r="Q888">
        <v>1023.8523290000001</v>
      </c>
      <c r="R888" t="s">
        <v>26</v>
      </c>
      <c r="S888" t="s">
        <v>27</v>
      </c>
      <c r="T888" t="s">
        <v>1244</v>
      </c>
      <c r="V888" s="3">
        <f t="shared" si="42"/>
        <v>26347803663251.84</v>
      </c>
      <c r="W888" s="3">
        <f t="shared" si="43"/>
        <v>704643889119711.25</v>
      </c>
      <c r="X888" s="3" t="str">
        <f>VLOOKUP(C888,[1]Mapping!$A:$B,2,FALSE)</f>
        <v>J433PR INDEX</v>
      </c>
      <c r="Y888" s="3">
        <f t="shared" si="44"/>
        <v>3.7391658495991922E-2</v>
      </c>
      <c r="Z888" s="3" t="e">
        <f>MATCH(Y888,[2]Sheet1!$P:$P,0)</f>
        <v>#N/A</v>
      </c>
    </row>
    <row r="889" spans="1:26" hidden="1" x14ac:dyDescent="0.35">
      <c r="A889">
        <v>25599826</v>
      </c>
      <c r="B889">
        <v>1000439</v>
      </c>
      <c r="C889" t="s">
        <v>1193</v>
      </c>
      <c r="D889" t="s">
        <v>1194</v>
      </c>
      <c r="E889" t="s">
        <v>321</v>
      </c>
      <c r="F889" t="s">
        <v>322</v>
      </c>
      <c r="G889">
        <v>1862</v>
      </c>
      <c r="H889" t="s">
        <v>491</v>
      </c>
      <c r="I889" t="s">
        <v>492</v>
      </c>
      <c r="J889" t="s">
        <v>25</v>
      </c>
      <c r="K889">
        <v>257339881</v>
      </c>
      <c r="L889">
        <v>2573267794.5598001</v>
      </c>
      <c r="M889">
        <v>303</v>
      </c>
      <c r="N889">
        <v>30.298456999999999</v>
      </c>
      <c r="O889">
        <v>29.998472</v>
      </c>
      <c r="P889">
        <v>30.798431000000001</v>
      </c>
      <c r="Q889">
        <v>30.298456999999999</v>
      </c>
      <c r="R889" t="s">
        <v>26</v>
      </c>
      <c r="S889" t="s">
        <v>27</v>
      </c>
      <c r="T889" t="s">
        <v>1245</v>
      </c>
      <c r="V889" s="3">
        <f t="shared" si="42"/>
        <v>779700141751.61938</v>
      </c>
      <c r="W889" s="3">
        <f t="shared" si="43"/>
        <v>704643889119711.25</v>
      </c>
      <c r="X889" s="3" t="str">
        <f>VLOOKUP(C889,[1]Mapping!$A:$B,2,FALSE)</f>
        <v>J433PR INDEX</v>
      </c>
      <c r="Y889" s="3">
        <f t="shared" si="44"/>
        <v>1.1065165735357097E-3</v>
      </c>
      <c r="Z889" s="3" t="e">
        <f>MATCH(Y889,[2]Sheet1!$P:$P,0)</f>
        <v>#N/A</v>
      </c>
    </row>
    <row r="890" spans="1:26" hidden="1" x14ac:dyDescent="0.35">
      <c r="A890">
        <v>25599827</v>
      </c>
      <c r="B890">
        <v>1000439</v>
      </c>
      <c r="C890" t="s">
        <v>1193</v>
      </c>
      <c r="D890" t="s">
        <v>1194</v>
      </c>
      <c r="E890" t="s">
        <v>321</v>
      </c>
      <c r="F890" t="s">
        <v>322</v>
      </c>
      <c r="G890">
        <v>1886</v>
      </c>
      <c r="H890" t="s">
        <v>494</v>
      </c>
      <c r="I890" t="s">
        <v>495</v>
      </c>
      <c r="J890" t="s">
        <v>25</v>
      </c>
      <c r="K890">
        <v>257339881</v>
      </c>
      <c r="L890">
        <v>336269520</v>
      </c>
      <c r="M890">
        <v>1775</v>
      </c>
      <c r="N890">
        <v>23.194165999999999</v>
      </c>
      <c r="O890">
        <v>22.815218999999999</v>
      </c>
      <c r="P890">
        <v>23.272569000000001</v>
      </c>
      <c r="Q890">
        <v>23.194165999999999</v>
      </c>
      <c r="R890" t="s">
        <v>26</v>
      </c>
      <c r="S890" t="s">
        <v>27</v>
      </c>
      <c r="T890" t="s">
        <v>1246</v>
      </c>
      <c r="V890" s="3">
        <f t="shared" si="42"/>
        <v>596878398000</v>
      </c>
      <c r="W890" s="3">
        <f t="shared" si="43"/>
        <v>704643889119711.25</v>
      </c>
      <c r="X890" s="3" t="str">
        <f>VLOOKUP(C890,[1]Mapping!$A:$B,2,FALSE)</f>
        <v>J433PR INDEX</v>
      </c>
      <c r="Y890" s="3">
        <f t="shared" si="44"/>
        <v>8.4706389598533357E-4</v>
      </c>
      <c r="Z890" s="3" t="e">
        <f>MATCH(Y890,[2]Sheet1!$P:$P,0)</f>
        <v>#N/A</v>
      </c>
    </row>
    <row r="891" spans="1:26" hidden="1" x14ac:dyDescent="0.35">
      <c r="A891">
        <v>25599828</v>
      </c>
      <c r="B891">
        <v>1000439</v>
      </c>
      <c r="C891" t="s">
        <v>1193</v>
      </c>
      <c r="D891" t="s">
        <v>1194</v>
      </c>
      <c r="E891" t="s">
        <v>321</v>
      </c>
      <c r="F891" t="s">
        <v>322</v>
      </c>
      <c r="G891">
        <v>1923</v>
      </c>
      <c r="H891" t="s">
        <v>365</v>
      </c>
      <c r="I891" t="s">
        <v>366</v>
      </c>
      <c r="J891" t="s">
        <v>25</v>
      </c>
      <c r="K891">
        <v>257339881</v>
      </c>
      <c r="L891">
        <v>236728479.27367201</v>
      </c>
      <c r="M891">
        <v>37105</v>
      </c>
      <c r="N891">
        <v>341.33109000000002</v>
      </c>
      <c r="O891">
        <v>336.58437600000002</v>
      </c>
      <c r="P891">
        <v>342.122209</v>
      </c>
      <c r="Q891">
        <v>341.33109000000002</v>
      </c>
      <c r="R891" t="s">
        <v>26</v>
      </c>
      <c r="S891" t="s">
        <v>27</v>
      </c>
      <c r="T891" t="s">
        <v>1247</v>
      </c>
      <c r="V891" s="3">
        <f t="shared" si="42"/>
        <v>8783810223449.5996</v>
      </c>
      <c r="W891" s="3">
        <f t="shared" si="43"/>
        <v>704643889119711.25</v>
      </c>
      <c r="X891" s="3" t="str">
        <f>VLOOKUP(C891,[1]Mapping!$A:$B,2,FALSE)</f>
        <v>J433PR INDEX</v>
      </c>
      <c r="Y891" s="3">
        <f t="shared" si="44"/>
        <v>1.2465601928972845E-2</v>
      </c>
      <c r="Z891" s="3" t="e">
        <f>MATCH(Y891,[2]Sheet1!$P:$P,0)</f>
        <v>#N/A</v>
      </c>
    </row>
    <row r="892" spans="1:26" hidden="1" x14ac:dyDescent="0.35">
      <c r="A892">
        <v>25599829</v>
      </c>
      <c r="B892">
        <v>1000439</v>
      </c>
      <c r="C892" t="s">
        <v>1193</v>
      </c>
      <c r="D892" t="s">
        <v>1194</v>
      </c>
      <c r="E892" t="s">
        <v>321</v>
      </c>
      <c r="F892" t="s">
        <v>322</v>
      </c>
      <c r="G892">
        <v>2064</v>
      </c>
      <c r="H892" t="s">
        <v>79</v>
      </c>
      <c r="I892" t="s">
        <v>80</v>
      </c>
      <c r="J892" t="s">
        <v>25</v>
      </c>
      <c r="K892">
        <v>257339881</v>
      </c>
      <c r="L892">
        <v>1358934860.61269</v>
      </c>
      <c r="M892">
        <v>1349</v>
      </c>
      <c r="N892">
        <v>71.236649999999997</v>
      </c>
      <c r="O892">
        <v>70.127702999999997</v>
      </c>
      <c r="P892">
        <v>71.395071000000002</v>
      </c>
      <c r="Q892">
        <v>71.236649999999997</v>
      </c>
      <c r="R892" t="s">
        <v>26</v>
      </c>
      <c r="S892" t="s">
        <v>27</v>
      </c>
      <c r="T892" t="s">
        <v>1248</v>
      </c>
      <c r="V892" s="3">
        <f t="shared" si="42"/>
        <v>1833203126966.5188</v>
      </c>
      <c r="W892" s="3">
        <f t="shared" si="43"/>
        <v>704643889119711.25</v>
      </c>
      <c r="X892" s="3" t="str">
        <f>VLOOKUP(C892,[1]Mapping!$A:$B,2,FALSE)</f>
        <v>J433PR INDEX</v>
      </c>
      <c r="Y892" s="3">
        <f t="shared" si="44"/>
        <v>2.6016022494095279E-3</v>
      </c>
      <c r="Z892" s="3" t="e">
        <f>MATCH(Y892,[2]Sheet1!$P:$P,0)</f>
        <v>#N/A</v>
      </c>
    </row>
    <row r="893" spans="1:26" hidden="1" x14ac:dyDescent="0.35">
      <c r="A893">
        <v>25599830</v>
      </c>
      <c r="B893">
        <v>1000439</v>
      </c>
      <c r="C893" t="s">
        <v>1193</v>
      </c>
      <c r="D893" t="s">
        <v>1194</v>
      </c>
      <c r="E893" t="s">
        <v>321</v>
      </c>
      <c r="F893" t="s">
        <v>322</v>
      </c>
      <c r="G893">
        <v>2198</v>
      </c>
      <c r="H893" t="s">
        <v>226</v>
      </c>
      <c r="I893" t="s">
        <v>227</v>
      </c>
      <c r="J893" t="s">
        <v>25</v>
      </c>
      <c r="K893">
        <v>257339881</v>
      </c>
      <c r="L893">
        <v>898671228.05975401</v>
      </c>
      <c r="M893">
        <v>4889</v>
      </c>
      <c r="N893">
        <v>170.731548</v>
      </c>
      <c r="O893">
        <v>165.87745000000001</v>
      </c>
      <c r="P893">
        <v>170.731548</v>
      </c>
      <c r="Q893">
        <v>170.731548</v>
      </c>
      <c r="R893" t="s">
        <v>26</v>
      </c>
      <c r="S893" t="s">
        <v>27</v>
      </c>
      <c r="T893" t="s">
        <v>1249</v>
      </c>
      <c r="V893" s="3">
        <f t="shared" si="42"/>
        <v>4393603633984.1372</v>
      </c>
      <c r="W893" s="3">
        <f t="shared" si="43"/>
        <v>704643889119711.25</v>
      </c>
      <c r="X893" s="3" t="str">
        <f>VLOOKUP(C893,[1]Mapping!$A:$B,2,FALSE)</f>
        <v>J433PR INDEX</v>
      </c>
      <c r="Y893" s="3">
        <f t="shared" si="44"/>
        <v>6.2352114334985912E-3</v>
      </c>
      <c r="Z893" s="3" t="e">
        <f>MATCH(Y893,[2]Sheet1!$P:$P,0)</f>
        <v>#N/A</v>
      </c>
    </row>
    <row r="894" spans="1:26" hidden="1" x14ac:dyDescent="0.35">
      <c r="A894">
        <v>25599831</v>
      </c>
      <c r="B894">
        <v>1000439</v>
      </c>
      <c r="C894" t="s">
        <v>1193</v>
      </c>
      <c r="D894" t="s">
        <v>1194</v>
      </c>
      <c r="E894" t="s">
        <v>321</v>
      </c>
      <c r="F894" t="s">
        <v>322</v>
      </c>
      <c r="G894">
        <v>2218</v>
      </c>
      <c r="H894" t="s">
        <v>500</v>
      </c>
      <c r="I894" t="s">
        <v>501</v>
      </c>
      <c r="J894" t="s">
        <v>25</v>
      </c>
      <c r="K894">
        <v>257339881</v>
      </c>
      <c r="L894">
        <v>483042286.74239999</v>
      </c>
      <c r="M894">
        <v>3204</v>
      </c>
      <c r="N894">
        <v>60.140988</v>
      </c>
      <c r="O894">
        <v>59.990822999999999</v>
      </c>
      <c r="P894">
        <v>60.591481999999999</v>
      </c>
      <c r="Q894">
        <v>60.140988</v>
      </c>
      <c r="R894" t="s">
        <v>26</v>
      </c>
      <c r="S894" t="s">
        <v>27</v>
      </c>
      <c r="T894" t="s">
        <v>1250</v>
      </c>
      <c r="V894" s="3">
        <f t="shared" si="42"/>
        <v>1547667486722.6497</v>
      </c>
      <c r="W894" s="3">
        <f t="shared" si="43"/>
        <v>704643889119711.25</v>
      </c>
      <c r="X894" s="3" t="str">
        <f>VLOOKUP(C894,[1]Mapping!$A:$B,2,FALSE)</f>
        <v>J433PR INDEX</v>
      </c>
      <c r="Y894" s="3">
        <f t="shared" si="44"/>
        <v>2.1963824715149384E-3</v>
      </c>
      <c r="Z894" s="3" t="e">
        <f>MATCH(Y894,[2]Sheet1!$P:$P,0)</f>
        <v>#N/A</v>
      </c>
    </row>
    <row r="895" spans="1:26" hidden="1" x14ac:dyDescent="0.35">
      <c r="A895">
        <v>25599832</v>
      </c>
      <c r="B895">
        <v>1000439</v>
      </c>
      <c r="C895" t="s">
        <v>1193</v>
      </c>
      <c r="D895" t="s">
        <v>1194</v>
      </c>
      <c r="E895" t="s">
        <v>321</v>
      </c>
      <c r="F895" t="s">
        <v>322</v>
      </c>
      <c r="G895">
        <v>2320</v>
      </c>
      <c r="H895" t="s">
        <v>82</v>
      </c>
      <c r="I895" t="s">
        <v>83</v>
      </c>
      <c r="J895" t="s">
        <v>25</v>
      </c>
      <c r="K895">
        <v>257339881</v>
      </c>
      <c r="L895">
        <v>370870431.41751403</v>
      </c>
      <c r="M895">
        <v>7045</v>
      </c>
      <c r="N895">
        <v>101.53040300000001</v>
      </c>
      <c r="O895">
        <v>99.109238000000005</v>
      </c>
      <c r="P895">
        <v>101.645696</v>
      </c>
      <c r="Q895">
        <v>101.53040300000001</v>
      </c>
      <c r="R895" t="s">
        <v>26</v>
      </c>
      <c r="S895" t="s">
        <v>27</v>
      </c>
      <c r="T895" t="s">
        <v>1251</v>
      </c>
      <c r="V895" s="3">
        <f t="shared" si="42"/>
        <v>2612782189336.3862</v>
      </c>
      <c r="W895" s="3">
        <f t="shared" si="43"/>
        <v>704643889119711.25</v>
      </c>
      <c r="X895" s="3" t="str">
        <f>VLOOKUP(C895,[1]Mapping!$A:$B,2,FALSE)</f>
        <v>J433PR INDEX</v>
      </c>
      <c r="Y895" s="3">
        <f t="shared" si="44"/>
        <v>3.7079469923459499E-3</v>
      </c>
      <c r="Z895" s="3" t="e">
        <f>MATCH(Y895,[2]Sheet1!$P:$P,0)</f>
        <v>#N/A</v>
      </c>
    </row>
    <row r="896" spans="1:26" hidden="1" x14ac:dyDescent="0.35">
      <c r="A896">
        <v>25599833</v>
      </c>
      <c r="B896">
        <v>1000439</v>
      </c>
      <c r="C896" t="s">
        <v>1193</v>
      </c>
      <c r="D896" t="s">
        <v>1194</v>
      </c>
      <c r="E896" t="s">
        <v>321</v>
      </c>
      <c r="F896" t="s">
        <v>322</v>
      </c>
      <c r="G896">
        <v>2496</v>
      </c>
      <c r="H896" t="s">
        <v>229</v>
      </c>
      <c r="I896" t="s">
        <v>230</v>
      </c>
      <c r="J896" t="s">
        <v>25</v>
      </c>
      <c r="K896">
        <v>257339881</v>
      </c>
      <c r="L896">
        <v>1751733177.4026</v>
      </c>
      <c r="M896">
        <v>8854</v>
      </c>
      <c r="N896">
        <v>602.69887000000006</v>
      </c>
      <c r="O896">
        <v>584.79624899999999</v>
      </c>
      <c r="P896">
        <v>604.53678100000002</v>
      </c>
      <c r="Q896">
        <v>602.69887000000006</v>
      </c>
      <c r="R896" t="s">
        <v>26</v>
      </c>
      <c r="S896" t="s">
        <v>27</v>
      </c>
      <c r="T896" t="s">
        <v>1252</v>
      </c>
      <c r="V896" s="3">
        <f t="shared" si="42"/>
        <v>15509845552722.621</v>
      </c>
      <c r="W896" s="3">
        <f t="shared" si="43"/>
        <v>704643889119711.25</v>
      </c>
      <c r="X896" s="3" t="str">
        <f>VLOOKUP(C896,[1]Mapping!$A:$B,2,FALSE)</f>
        <v>J433PR INDEX</v>
      </c>
      <c r="Y896" s="3">
        <f t="shared" si="44"/>
        <v>2.2010899111178796E-2</v>
      </c>
      <c r="Z896" s="3" t="e">
        <f>MATCH(Y896,[2]Sheet1!$P:$P,0)</f>
        <v>#N/A</v>
      </c>
    </row>
    <row r="897" spans="1:26" hidden="1" x14ac:dyDescent="0.35">
      <c r="A897">
        <v>25599834</v>
      </c>
      <c r="B897">
        <v>1000439</v>
      </c>
      <c r="C897" t="s">
        <v>1193</v>
      </c>
      <c r="D897" t="s">
        <v>1194</v>
      </c>
      <c r="E897" t="s">
        <v>321</v>
      </c>
      <c r="F897" t="s">
        <v>322</v>
      </c>
      <c r="G897">
        <v>2820</v>
      </c>
      <c r="H897" t="s">
        <v>257</v>
      </c>
      <c r="I897" t="s">
        <v>258</v>
      </c>
      <c r="J897" t="s">
        <v>25</v>
      </c>
      <c r="K897">
        <v>257339881</v>
      </c>
      <c r="L897">
        <v>536504032.80082703</v>
      </c>
      <c r="M897">
        <v>21838</v>
      </c>
      <c r="N897">
        <v>455.280192</v>
      </c>
      <c r="O897">
        <v>446.00280099999998</v>
      </c>
      <c r="P897">
        <v>457.26075900000001</v>
      </c>
      <c r="Q897">
        <v>455.280192</v>
      </c>
      <c r="R897" t="s">
        <v>26</v>
      </c>
      <c r="S897" t="s">
        <v>27</v>
      </c>
      <c r="T897" t="s">
        <v>1253</v>
      </c>
      <c r="V897" s="3">
        <f t="shared" si="42"/>
        <v>11716175068304.461</v>
      </c>
      <c r="W897" s="3">
        <f t="shared" si="43"/>
        <v>704643889119711.25</v>
      </c>
      <c r="X897" s="3" t="str">
        <f>VLOOKUP(C897,[1]Mapping!$A:$B,2,FALSE)</f>
        <v>J433PR INDEX</v>
      </c>
      <c r="Y897" s="3">
        <f t="shared" si="44"/>
        <v>1.66270867443995E-2</v>
      </c>
      <c r="Z897" s="3" t="e">
        <f>MATCH(Y897,[2]Sheet1!$P:$P,0)</f>
        <v>#N/A</v>
      </c>
    </row>
    <row r="898" spans="1:26" hidden="1" x14ac:dyDescent="0.35">
      <c r="A898">
        <v>25599835</v>
      </c>
      <c r="B898">
        <v>1000439</v>
      </c>
      <c r="C898" t="s">
        <v>1193</v>
      </c>
      <c r="D898" t="s">
        <v>1194</v>
      </c>
      <c r="E898" t="s">
        <v>321</v>
      </c>
      <c r="F898" t="s">
        <v>322</v>
      </c>
      <c r="G898">
        <v>2896</v>
      </c>
      <c r="H898" t="s">
        <v>85</v>
      </c>
      <c r="I898" t="s">
        <v>86</v>
      </c>
      <c r="J898" t="s">
        <v>25</v>
      </c>
      <c r="K898">
        <v>257339881</v>
      </c>
      <c r="L898">
        <v>6871619548.0548296</v>
      </c>
      <c r="M898">
        <v>480</v>
      </c>
      <c r="N898">
        <v>128.17202499999999</v>
      </c>
      <c r="O898">
        <v>126.30285000000001</v>
      </c>
      <c r="P898">
        <v>129.24012500000001</v>
      </c>
      <c r="Q898">
        <v>128.17202499999999</v>
      </c>
      <c r="R898" t="s">
        <v>26</v>
      </c>
      <c r="S898" t="s">
        <v>27</v>
      </c>
      <c r="T898" t="s">
        <v>1254</v>
      </c>
      <c r="V898" s="3">
        <f t="shared" si="42"/>
        <v>3298377383066.3184</v>
      </c>
      <c r="W898" s="3">
        <f t="shared" si="43"/>
        <v>704643889119711.25</v>
      </c>
      <c r="X898" s="3" t="str">
        <f>VLOOKUP(C898,[1]Mapping!$A:$B,2,FALSE)</f>
        <v>J433PR INDEX</v>
      </c>
      <c r="Y898" s="3">
        <f t="shared" si="44"/>
        <v>4.6809139112621474E-3</v>
      </c>
      <c r="Z898" s="3" t="e">
        <f>MATCH(Y898,[2]Sheet1!$P:$P,0)</f>
        <v>#N/A</v>
      </c>
    </row>
    <row r="899" spans="1:26" hidden="1" x14ac:dyDescent="0.35">
      <c r="A899">
        <v>25599836</v>
      </c>
      <c r="B899">
        <v>1000439</v>
      </c>
      <c r="C899" t="s">
        <v>1193</v>
      </c>
      <c r="D899" t="s">
        <v>1194</v>
      </c>
      <c r="E899" t="s">
        <v>321</v>
      </c>
      <c r="F899" t="s">
        <v>322</v>
      </c>
      <c r="G899">
        <v>3167</v>
      </c>
      <c r="H899" t="s">
        <v>56</v>
      </c>
      <c r="I899" t="s">
        <v>57</v>
      </c>
      <c r="J899" t="s">
        <v>25</v>
      </c>
      <c r="K899">
        <v>257339881</v>
      </c>
      <c r="L899">
        <v>497873600.54341799</v>
      </c>
      <c r="M899">
        <v>17350</v>
      </c>
      <c r="N899">
        <v>335.66919100000001</v>
      </c>
      <c r="O899">
        <v>327.156543</v>
      </c>
      <c r="P899">
        <v>335.97874100000001</v>
      </c>
      <c r="Q899">
        <v>335.66919100000001</v>
      </c>
      <c r="R899" t="s">
        <v>26</v>
      </c>
      <c r="S899" t="s">
        <v>27</v>
      </c>
      <c r="T899" t="s">
        <v>1255</v>
      </c>
      <c r="V899" s="3">
        <f t="shared" si="42"/>
        <v>8638106969428.3018</v>
      </c>
      <c r="W899" s="3">
        <f t="shared" si="43"/>
        <v>704643889119711.25</v>
      </c>
      <c r="X899" s="3" t="str">
        <f>VLOOKUP(C899,[1]Mapping!$A:$B,2,FALSE)</f>
        <v>J433PR INDEX</v>
      </c>
      <c r="Y899" s="3">
        <f t="shared" si="44"/>
        <v>1.2258826199741274E-2</v>
      </c>
      <c r="Z899" s="3" t="e">
        <f>MATCH(Y899,[2]Sheet1!$P:$P,0)</f>
        <v>#N/A</v>
      </c>
    </row>
    <row r="900" spans="1:26" hidden="1" x14ac:dyDescent="0.35">
      <c r="A900">
        <v>25599837</v>
      </c>
      <c r="B900">
        <v>1000439</v>
      </c>
      <c r="C900" t="s">
        <v>1193</v>
      </c>
      <c r="D900" t="s">
        <v>1194</v>
      </c>
      <c r="E900" t="s">
        <v>321</v>
      </c>
      <c r="F900" t="s">
        <v>322</v>
      </c>
      <c r="G900">
        <v>3440</v>
      </c>
      <c r="H900" t="s">
        <v>508</v>
      </c>
      <c r="I900" t="s">
        <v>509</v>
      </c>
      <c r="J900" t="s">
        <v>25</v>
      </c>
      <c r="K900">
        <v>257339881</v>
      </c>
      <c r="L900">
        <v>38269464.726000004</v>
      </c>
      <c r="M900">
        <v>17407</v>
      </c>
      <c r="N900">
        <v>25.886254000000001</v>
      </c>
      <c r="O900">
        <v>25.868409</v>
      </c>
      <c r="P900">
        <v>26.170293999999998</v>
      </c>
      <c r="Q900">
        <v>25.886254000000001</v>
      </c>
      <c r="R900" t="s">
        <v>26</v>
      </c>
      <c r="S900" t="s">
        <v>27</v>
      </c>
      <c r="T900" t="s">
        <v>1256</v>
      </c>
      <c r="V900" s="3">
        <f t="shared" si="42"/>
        <v>666156572485.48206</v>
      </c>
      <c r="W900" s="3">
        <f t="shared" si="43"/>
        <v>704643889119711.25</v>
      </c>
      <c r="X900" s="3" t="str">
        <f>VLOOKUP(C900,[1]Mapping!$A:$B,2,FALSE)</f>
        <v>J433PR INDEX</v>
      </c>
      <c r="Y900" s="3">
        <f t="shared" si="44"/>
        <v>9.4538047199655675E-4</v>
      </c>
      <c r="Z900" s="3" t="e">
        <f>MATCH(Y900,[2]Sheet1!$P:$P,0)</f>
        <v>#N/A</v>
      </c>
    </row>
    <row r="901" spans="1:26" hidden="1" x14ac:dyDescent="0.35">
      <c r="A901">
        <v>25599838</v>
      </c>
      <c r="B901">
        <v>1000439</v>
      </c>
      <c r="C901" t="s">
        <v>1193</v>
      </c>
      <c r="D901" t="s">
        <v>1194</v>
      </c>
      <c r="E901" t="s">
        <v>321</v>
      </c>
      <c r="F901" t="s">
        <v>322</v>
      </c>
      <c r="G901">
        <v>3841</v>
      </c>
      <c r="H901" t="s">
        <v>88</v>
      </c>
      <c r="I901" t="s">
        <v>89</v>
      </c>
      <c r="J901" t="s">
        <v>25</v>
      </c>
      <c r="K901">
        <v>257339881</v>
      </c>
      <c r="L901">
        <v>240945412.88521999</v>
      </c>
      <c r="M901">
        <v>17271</v>
      </c>
      <c r="N901">
        <v>161.70708500000001</v>
      </c>
      <c r="O901">
        <v>160.461816</v>
      </c>
      <c r="P901">
        <v>162.81191100000001</v>
      </c>
      <c r="Q901">
        <v>161.70708500000001</v>
      </c>
      <c r="R901" t="s">
        <v>26</v>
      </c>
      <c r="S901" t="s">
        <v>27</v>
      </c>
      <c r="T901" t="s">
        <v>1257</v>
      </c>
      <c r="V901" s="3">
        <f t="shared" ref="V901:V964" si="45">L901*M901</f>
        <v>4161368225940.6343</v>
      </c>
      <c r="W901" s="3">
        <f t="shared" ref="W901:W964" si="46">SUMIF(D:D,D:D,V:V)</f>
        <v>704643889119711.25</v>
      </c>
      <c r="X901" s="3" t="str">
        <f>VLOOKUP(C901,[1]Mapping!$A:$B,2,FALSE)</f>
        <v>J433PR INDEX</v>
      </c>
      <c r="Y901" s="3">
        <f t="shared" ref="Y901:Y964" si="47">V901/W901</f>
        <v>5.9056330299540336E-3</v>
      </c>
      <c r="Z901" s="3" t="e">
        <f>MATCH(Y901,[2]Sheet1!$P:$P,0)</f>
        <v>#N/A</v>
      </c>
    </row>
    <row r="902" spans="1:26" hidden="1" x14ac:dyDescent="0.35">
      <c r="A902">
        <v>25599839</v>
      </c>
      <c r="B902">
        <v>1000439</v>
      </c>
      <c r="C902" t="s">
        <v>1193</v>
      </c>
      <c r="D902" t="s">
        <v>1194</v>
      </c>
      <c r="E902" t="s">
        <v>321</v>
      </c>
      <c r="F902" t="s">
        <v>322</v>
      </c>
      <c r="G902">
        <v>3983</v>
      </c>
      <c r="H902" t="s">
        <v>372</v>
      </c>
      <c r="I902" t="s">
        <v>373</v>
      </c>
      <c r="J902" t="s">
        <v>25</v>
      </c>
      <c r="K902">
        <v>257339881</v>
      </c>
      <c r="L902">
        <v>85921082.010266006</v>
      </c>
      <c r="M902">
        <v>349396</v>
      </c>
      <c r="N902">
        <v>1166.569373</v>
      </c>
      <c r="O902">
        <v>1137.2478799999999</v>
      </c>
      <c r="P902">
        <v>1169.1903440000001</v>
      </c>
      <c r="Q902">
        <v>1166.569373</v>
      </c>
      <c r="R902" t="s">
        <v>26</v>
      </c>
      <c r="S902" t="s">
        <v>27</v>
      </c>
      <c r="T902" t="s">
        <v>1258</v>
      </c>
      <c r="V902" s="3">
        <f t="shared" si="45"/>
        <v>30020482370058.902</v>
      </c>
      <c r="W902" s="3">
        <f t="shared" si="46"/>
        <v>704643889119711.25</v>
      </c>
      <c r="X902" s="3" t="str">
        <f>VLOOKUP(C902,[1]Mapping!$A:$B,2,FALSE)</f>
        <v>J433PR INDEX</v>
      </c>
      <c r="Y902" s="3">
        <f t="shared" si="47"/>
        <v>4.2603764587474842E-2</v>
      </c>
      <c r="Z902" s="3" t="e">
        <f>MATCH(Y902,[2]Sheet1!$P:$P,0)</f>
        <v>#N/A</v>
      </c>
    </row>
    <row r="903" spans="1:26" hidden="1" x14ac:dyDescent="0.35">
      <c r="A903">
        <v>25599840</v>
      </c>
      <c r="B903">
        <v>1000439</v>
      </c>
      <c r="C903" t="s">
        <v>1193</v>
      </c>
      <c r="D903" t="s">
        <v>1194</v>
      </c>
      <c r="E903" t="s">
        <v>321</v>
      </c>
      <c r="F903" t="s">
        <v>322</v>
      </c>
      <c r="G903">
        <v>4430</v>
      </c>
      <c r="H903" t="s">
        <v>42</v>
      </c>
      <c r="I903" t="s">
        <v>43</v>
      </c>
      <c r="J903" t="s">
        <v>25</v>
      </c>
      <c r="K903">
        <v>257339881</v>
      </c>
      <c r="L903">
        <v>365854759.27723801</v>
      </c>
      <c r="M903">
        <v>13302</v>
      </c>
      <c r="N903">
        <v>189.11176800000001</v>
      </c>
      <c r="O903">
        <v>186.62383</v>
      </c>
      <c r="P903">
        <v>190.07850999999999</v>
      </c>
      <c r="Q903">
        <v>189.11176800000001</v>
      </c>
      <c r="R903" t="s">
        <v>26</v>
      </c>
      <c r="S903" t="s">
        <v>27</v>
      </c>
      <c r="T903" t="s">
        <v>1259</v>
      </c>
      <c r="V903" s="3">
        <f t="shared" si="45"/>
        <v>4866600007905.8203</v>
      </c>
      <c r="W903" s="3">
        <f t="shared" si="46"/>
        <v>704643889119711.25</v>
      </c>
      <c r="X903" s="3" t="str">
        <f>VLOOKUP(C903,[1]Mapping!$A:$B,2,FALSE)</f>
        <v>J433PR INDEX</v>
      </c>
      <c r="Y903" s="3">
        <f t="shared" si="47"/>
        <v>6.9064673419441782E-3</v>
      </c>
      <c r="Z903" s="3" t="e">
        <f>MATCH(Y903,[2]Sheet1!$P:$P,0)</f>
        <v>#N/A</v>
      </c>
    </row>
    <row r="904" spans="1:26" hidden="1" x14ac:dyDescent="0.35">
      <c r="A904">
        <v>25599841</v>
      </c>
      <c r="B904">
        <v>1000439</v>
      </c>
      <c r="C904" t="s">
        <v>1193</v>
      </c>
      <c r="D904" t="s">
        <v>1194</v>
      </c>
      <c r="E904" t="s">
        <v>321</v>
      </c>
      <c r="F904" t="s">
        <v>322</v>
      </c>
      <c r="G904">
        <v>4730</v>
      </c>
      <c r="H904" t="s">
        <v>91</v>
      </c>
      <c r="I904" t="s">
        <v>92</v>
      </c>
      <c r="J904" t="s">
        <v>25</v>
      </c>
      <c r="K904">
        <v>257339881</v>
      </c>
      <c r="L904">
        <v>290739491.92180002</v>
      </c>
      <c r="M904">
        <v>6223</v>
      </c>
      <c r="N904">
        <v>70.306702000000001</v>
      </c>
      <c r="O904">
        <v>69.990362000000005</v>
      </c>
      <c r="P904">
        <v>71.492980000000003</v>
      </c>
      <c r="Q904">
        <v>70.306702000000001</v>
      </c>
      <c r="R904" t="s">
        <v>26</v>
      </c>
      <c r="S904" t="s">
        <v>27</v>
      </c>
      <c r="T904" t="s">
        <v>1260</v>
      </c>
      <c r="V904" s="3">
        <f t="shared" si="45"/>
        <v>1809271858229.3616</v>
      </c>
      <c r="W904" s="3">
        <f t="shared" si="46"/>
        <v>704643889119711.25</v>
      </c>
      <c r="X904" s="3" t="str">
        <f>VLOOKUP(C904,[1]Mapping!$A:$B,2,FALSE)</f>
        <v>J433PR INDEX</v>
      </c>
      <c r="Y904" s="3">
        <f t="shared" si="47"/>
        <v>2.567640032314232E-3</v>
      </c>
      <c r="Z904" s="3" t="e">
        <f>MATCH(Y904,[2]Sheet1!$P:$P,0)</f>
        <v>#N/A</v>
      </c>
    </row>
    <row r="905" spans="1:26" hidden="1" x14ac:dyDescent="0.35">
      <c r="A905">
        <v>25599842</v>
      </c>
      <c r="B905">
        <v>1000439</v>
      </c>
      <c r="C905" t="s">
        <v>1193</v>
      </c>
      <c r="D905" t="s">
        <v>1194</v>
      </c>
      <c r="E905" t="s">
        <v>321</v>
      </c>
      <c r="F905" t="s">
        <v>322</v>
      </c>
      <c r="G905">
        <v>4853</v>
      </c>
      <c r="H905" t="s">
        <v>515</v>
      </c>
      <c r="I905" t="s">
        <v>516</v>
      </c>
      <c r="J905" t="s">
        <v>25</v>
      </c>
      <c r="K905">
        <v>257339881</v>
      </c>
      <c r="L905">
        <v>275254130.10389</v>
      </c>
      <c r="M905">
        <v>5651</v>
      </c>
      <c r="N905">
        <v>60.443840999999999</v>
      </c>
      <c r="O905">
        <v>60.005299000000001</v>
      </c>
      <c r="P905">
        <v>61.278139000000003</v>
      </c>
      <c r="Q905">
        <v>60.443840999999999</v>
      </c>
      <c r="R905" t="s">
        <v>26</v>
      </c>
      <c r="S905" t="s">
        <v>27</v>
      </c>
      <c r="T905" t="s">
        <v>1261</v>
      </c>
      <c r="V905" s="3">
        <f t="shared" si="45"/>
        <v>1555461089217.0825</v>
      </c>
      <c r="W905" s="3">
        <f t="shared" si="46"/>
        <v>704643889119711.25</v>
      </c>
      <c r="X905" s="3" t="str">
        <f>VLOOKUP(C905,[1]Mapping!$A:$B,2,FALSE)</f>
        <v>J433PR INDEX</v>
      </c>
      <c r="Y905" s="3">
        <f t="shared" si="47"/>
        <v>2.207442813646294E-3</v>
      </c>
      <c r="Z905" s="3" t="e">
        <f>MATCH(Y905,[2]Sheet1!$P:$P,0)</f>
        <v>#N/A</v>
      </c>
    </row>
    <row r="906" spans="1:26" hidden="1" x14ac:dyDescent="0.35">
      <c r="A906">
        <v>25599843</v>
      </c>
      <c r="B906">
        <v>1000439</v>
      </c>
      <c r="C906" t="s">
        <v>1193</v>
      </c>
      <c r="D906" t="s">
        <v>1194</v>
      </c>
      <c r="E906" t="s">
        <v>321</v>
      </c>
      <c r="F906" t="s">
        <v>322</v>
      </c>
      <c r="G906">
        <v>5098</v>
      </c>
      <c r="H906" t="s">
        <v>518</v>
      </c>
      <c r="I906" t="s">
        <v>519</v>
      </c>
      <c r="J906" t="s">
        <v>25</v>
      </c>
      <c r="K906">
        <v>257339881</v>
      </c>
      <c r="L906">
        <v>281163586.55667299</v>
      </c>
      <c r="M906">
        <v>4227</v>
      </c>
      <c r="N906">
        <v>46.183221000000003</v>
      </c>
      <c r="O906">
        <v>45.473045999999997</v>
      </c>
      <c r="P906">
        <v>46.751361000000003</v>
      </c>
      <c r="Q906">
        <v>46.183221000000003</v>
      </c>
      <c r="R906" t="s">
        <v>26</v>
      </c>
      <c r="S906" t="s">
        <v>27</v>
      </c>
      <c r="T906" t="s">
        <v>1262</v>
      </c>
      <c r="V906" s="3">
        <f t="shared" si="45"/>
        <v>1188478480375.0566</v>
      </c>
      <c r="W906" s="3">
        <f t="shared" si="46"/>
        <v>704643889119711.25</v>
      </c>
      <c r="X906" s="3" t="str">
        <f>VLOOKUP(C906,[1]Mapping!$A:$B,2,FALSE)</f>
        <v>J433PR INDEX</v>
      </c>
      <c r="Y906" s="3">
        <f t="shared" si="47"/>
        <v>1.6866370357086105E-3</v>
      </c>
      <c r="Z906" s="3" t="e">
        <f>MATCH(Y906,[2]Sheet1!$P:$P,0)</f>
        <v>#N/A</v>
      </c>
    </row>
    <row r="907" spans="1:26" hidden="1" x14ac:dyDescent="0.35">
      <c r="A907">
        <v>25599844</v>
      </c>
      <c r="B907">
        <v>1000439</v>
      </c>
      <c r="C907" t="s">
        <v>1193</v>
      </c>
      <c r="D907" t="s">
        <v>1194</v>
      </c>
      <c r="E907" t="s">
        <v>321</v>
      </c>
      <c r="F907" t="s">
        <v>322</v>
      </c>
      <c r="G907">
        <v>5433</v>
      </c>
      <c r="H907" t="s">
        <v>521</v>
      </c>
      <c r="I907" t="s">
        <v>522</v>
      </c>
      <c r="J907" t="s">
        <v>25</v>
      </c>
      <c r="K907">
        <v>257339881</v>
      </c>
      <c r="L907">
        <v>198395243.458992</v>
      </c>
      <c r="M907">
        <v>1145</v>
      </c>
      <c r="N907">
        <v>8.8273349999999997</v>
      </c>
      <c r="O907">
        <v>8.5035380000000007</v>
      </c>
      <c r="P907">
        <v>8.8273349999999997</v>
      </c>
      <c r="Q907">
        <v>8.8273349999999997</v>
      </c>
      <c r="R907" t="s">
        <v>26</v>
      </c>
      <c r="S907" t="s">
        <v>27</v>
      </c>
      <c r="T907" t="s">
        <v>1263</v>
      </c>
      <c r="V907" s="3">
        <f t="shared" si="45"/>
        <v>227162553760.54584</v>
      </c>
      <c r="W907" s="3">
        <f t="shared" si="46"/>
        <v>704643889119711.25</v>
      </c>
      <c r="X907" s="3" t="str">
        <f>VLOOKUP(C907,[1]Mapping!$A:$B,2,FALSE)</f>
        <v>J433PR INDEX</v>
      </c>
      <c r="Y907" s="3">
        <f t="shared" si="47"/>
        <v>3.2237922909447584E-4</v>
      </c>
      <c r="Z907" s="3" t="e">
        <f>MATCH(Y907,[2]Sheet1!$P:$P,0)</f>
        <v>#N/A</v>
      </c>
    </row>
    <row r="908" spans="1:26" hidden="1" x14ac:dyDescent="0.35">
      <c r="A908">
        <v>25599845</v>
      </c>
      <c r="B908">
        <v>1000439</v>
      </c>
      <c r="C908" t="s">
        <v>1193</v>
      </c>
      <c r="D908" t="s">
        <v>1194</v>
      </c>
      <c r="E908" t="s">
        <v>321</v>
      </c>
      <c r="F908" t="s">
        <v>322</v>
      </c>
      <c r="G908">
        <v>5990</v>
      </c>
      <c r="H908" t="s">
        <v>94</v>
      </c>
      <c r="I908" t="s">
        <v>95</v>
      </c>
      <c r="J908" t="s">
        <v>25</v>
      </c>
      <c r="K908">
        <v>257339881</v>
      </c>
      <c r="L908">
        <v>1214150638.3303101</v>
      </c>
      <c r="M908">
        <v>1952</v>
      </c>
      <c r="N908">
        <v>92.096958000000001</v>
      </c>
      <c r="O908">
        <v>91.058980000000005</v>
      </c>
      <c r="P908">
        <v>93.984190999999996</v>
      </c>
      <c r="Q908">
        <v>92.096958000000001</v>
      </c>
      <c r="R908" t="s">
        <v>26</v>
      </c>
      <c r="S908" t="s">
        <v>27</v>
      </c>
      <c r="T908" t="s">
        <v>1264</v>
      </c>
      <c r="V908" s="3">
        <f t="shared" si="45"/>
        <v>2370022046020.7651</v>
      </c>
      <c r="W908" s="3">
        <f t="shared" si="46"/>
        <v>704643889119711.25</v>
      </c>
      <c r="X908" s="3" t="str">
        <f>VLOOKUP(C908,[1]Mapping!$A:$B,2,FALSE)</f>
        <v>J433PR INDEX</v>
      </c>
      <c r="Y908" s="3">
        <f t="shared" si="47"/>
        <v>3.3634323416634705E-3</v>
      </c>
      <c r="Z908" s="3" t="e">
        <f>MATCH(Y908,[2]Sheet1!$P:$P,0)</f>
        <v>#N/A</v>
      </c>
    </row>
    <row r="909" spans="1:26" hidden="1" x14ac:dyDescent="0.35">
      <c r="A909">
        <v>25599846</v>
      </c>
      <c r="B909">
        <v>1000439</v>
      </c>
      <c r="C909" t="s">
        <v>1193</v>
      </c>
      <c r="D909" t="s">
        <v>1194</v>
      </c>
      <c r="E909" t="s">
        <v>321</v>
      </c>
      <c r="F909" t="s">
        <v>322</v>
      </c>
      <c r="G909">
        <v>6199</v>
      </c>
      <c r="H909" t="s">
        <v>97</v>
      </c>
      <c r="I909" t="s">
        <v>98</v>
      </c>
      <c r="J909" t="s">
        <v>25</v>
      </c>
      <c r="K909">
        <v>257339881</v>
      </c>
      <c r="L909">
        <v>192327704.04177001</v>
      </c>
      <c r="M909">
        <v>10949</v>
      </c>
      <c r="N909">
        <v>81.829369</v>
      </c>
      <c r="O909">
        <v>81.351054000000005</v>
      </c>
      <c r="P909">
        <v>82.524422000000001</v>
      </c>
      <c r="Q909">
        <v>81.829369</v>
      </c>
      <c r="R909" t="s">
        <v>26</v>
      </c>
      <c r="S909" t="s">
        <v>27</v>
      </c>
      <c r="T909" t="s">
        <v>1265</v>
      </c>
      <c r="V909" s="3">
        <f t="shared" si="45"/>
        <v>2105796031553.3398</v>
      </c>
      <c r="W909" s="3">
        <f t="shared" si="46"/>
        <v>704643889119711.25</v>
      </c>
      <c r="X909" s="3" t="str">
        <f>VLOOKUP(C909,[1]Mapping!$A:$B,2,FALSE)</f>
        <v>J433PR INDEX</v>
      </c>
      <c r="Y909" s="3">
        <f t="shared" si="47"/>
        <v>2.9884542590499757E-3</v>
      </c>
      <c r="Z909" s="3" t="e">
        <f>MATCH(Y909,[2]Sheet1!$P:$P,0)</f>
        <v>#N/A</v>
      </c>
    </row>
    <row r="910" spans="1:26" hidden="1" x14ac:dyDescent="0.35">
      <c r="A910">
        <v>25599847</v>
      </c>
      <c r="B910">
        <v>1000439</v>
      </c>
      <c r="C910" t="s">
        <v>1193</v>
      </c>
      <c r="D910" t="s">
        <v>1194</v>
      </c>
      <c r="E910" t="s">
        <v>321</v>
      </c>
      <c r="F910" t="s">
        <v>322</v>
      </c>
      <c r="G910">
        <v>8290</v>
      </c>
      <c r="H910" t="s">
        <v>526</v>
      </c>
      <c r="I910" t="s">
        <v>527</v>
      </c>
      <c r="J910" t="s">
        <v>25</v>
      </c>
      <c r="K910">
        <v>257339881</v>
      </c>
      <c r="L910">
        <v>81357580.602883995</v>
      </c>
      <c r="M910">
        <v>13504</v>
      </c>
      <c r="N910">
        <v>42.692673999999997</v>
      </c>
      <c r="O910">
        <v>42.351233000000001</v>
      </c>
      <c r="P910">
        <v>42.993015</v>
      </c>
      <c r="Q910">
        <v>42.692673999999997</v>
      </c>
      <c r="R910" t="s">
        <v>26</v>
      </c>
      <c r="S910" t="s">
        <v>27</v>
      </c>
      <c r="T910" t="s">
        <v>1266</v>
      </c>
      <c r="V910" s="3">
        <f t="shared" si="45"/>
        <v>1098652768461.3455</v>
      </c>
      <c r="W910" s="3">
        <f t="shared" si="46"/>
        <v>704643889119711.25</v>
      </c>
      <c r="X910" s="3" t="str">
        <f>VLOOKUP(C910,[1]Mapping!$A:$B,2,FALSE)</f>
        <v>J433PR INDEX</v>
      </c>
      <c r="Y910" s="3">
        <f t="shared" si="47"/>
        <v>1.5591602870974398E-3</v>
      </c>
      <c r="Z910" s="3" t="e">
        <f>MATCH(Y910,[2]Sheet1!$P:$P,0)</f>
        <v>#N/A</v>
      </c>
    </row>
    <row r="911" spans="1:26" hidden="1" x14ac:dyDescent="0.35">
      <c r="A911">
        <v>25599848</v>
      </c>
      <c r="B911">
        <v>1000439</v>
      </c>
      <c r="C911" t="s">
        <v>1193</v>
      </c>
      <c r="D911" t="s">
        <v>1194</v>
      </c>
      <c r="E911" t="s">
        <v>321</v>
      </c>
      <c r="F911" t="s">
        <v>322</v>
      </c>
      <c r="G911">
        <v>8847</v>
      </c>
      <c r="H911" t="s">
        <v>276</v>
      </c>
      <c r="I911" t="s">
        <v>277</v>
      </c>
      <c r="J911" t="s">
        <v>25</v>
      </c>
      <c r="K911">
        <v>257339881</v>
      </c>
      <c r="L911">
        <v>54078235.034599997</v>
      </c>
      <c r="M911">
        <v>29602</v>
      </c>
      <c r="N911">
        <v>62.206600000000002</v>
      </c>
      <c r="O911">
        <v>61.832545000000003</v>
      </c>
      <c r="P911">
        <v>62.895870000000002</v>
      </c>
      <c r="Q911">
        <v>62.206600000000002</v>
      </c>
      <c r="R911" t="s">
        <v>26</v>
      </c>
      <c r="S911" t="s">
        <v>27</v>
      </c>
      <c r="T911" t="s">
        <v>1267</v>
      </c>
      <c r="V911" s="3">
        <f t="shared" si="45"/>
        <v>1600823913494.229</v>
      </c>
      <c r="W911" s="3">
        <f t="shared" si="46"/>
        <v>704643889119711.25</v>
      </c>
      <c r="X911" s="3" t="str">
        <f>VLOOKUP(C911,[1]Mapping!$A:$B,2,FALSE)</f>
        <v>J433PR INDEX</v>
      </c>
      <c r="Y911" s="3">
        <f t="shared" si="47"/>
        <v>2.2718197634468756E-3</v>
      </c>
      <c r="Z911" s="3" t="e">
        <f>MATCH(Y911,[2]Sheet1!$P:$P,0)</f>
        <v>#N/A</v>
      </c>
    </row>
    <row r="912" spans="1:26" hidden="1" x14ac:dyDescent="0.35">
      <c r="A912">
        <v>25599849</v>
      </c>
      <c r="B912">
        <v>1000439</v>
      </c>
      <c r="C912" t="s">
        <v>1193</v>
      </c>
      <c r="D912" t="s">
        <v>1194</v>
      </c>
      <c r="E912" t="s">
        <v>321</v>
      </c>
      <c r="F912" t="s">
        <v>322</v>
      </c>
      <c r="G912">
        <v>8944</v>
      </c>
      <c r="H912" t="s">
        <v>530</v>
      </c>
      <c r="I912" t="s">
        <v>531</v>
      </c>
      <c r="J912" t="s">
        <v>25</v>
      </c>
      <c r="K912">
        <v>257339881</v>
      </c>
      <c r="L912">
        <v>123809907.87545601</v>
      </c>
      <c r="M912">
        <v>4470</v>
      </c>
      <c r="N912">
        <v>21.505811000000001</v>
      </c>
      <c r="O912">
        <v>21.409587999999999</v>
      </c>
      <c r="P912">
        <v>22.092770000000002</v>
      </c>
      <c r="Q912">
        <v>21.505811000000001</v>
      </c>
      <c r="R912" t="s">
        <v>26</v>
      </c>
      <c r="S912" t="s">
        <v>27</v>
      </c>
      <c r="T912" t="s">
        <v>1268</v>
      </c>
      <c r="V912" s="3">
        <f t="shared" si="45"/>
        <v>553430288203.28833</v>
      </c>
      <c r="W912" s="3">
        <f t="shared" si="46"/>
        <v>704643889119711.25</v>
      </c>
      <c r="X912" s="3" t="str">
        <f>VLOOKUP(C912,[1]Mapping!$A:$B,2,FALSE)</f>
        <v>J433PR INDEX</v>
      </c>
      <c r="Y912" s="3">
        <f t="shared" si="47"/>
        <v>7.854042258064153E-4</v>
      </c>
      <c r="Z912" s="3" t="e">
        <f>MATCH(Y912,[2]Sheet1!$P:$P,0)</f>
        <v>#N/A</v>
      </c>
    </row>
    <row r="913" spans="1:26" hidden="1" x14ac:dyDescent="0.35">
      <c r="A913">
        <v>25599850</v>
      </c>
      <c r="B913">
        <v>1000439</v>
      </c>
      <c r="C913" t="s">
        <v>1193</v>
      </c>
      <c r="D913" t="s">
        <v>1194</v>
      </c>
      <c r="E913" t="s">
        <v>321</v>
      </c>
      <c r="F913" t="s">
        <v>322</v>
      </c>
      <c r="G913">
        <v>9596</v>
      </c>
      <c r="H913" t="s">
        <v>533</v>
      </c>
      <c r="I913" t="s">
        <v>534</v>
      </c>
      <c r="J913" t="s">
        <v>25</v>
      </c>
      <c r="K913">
        <v>257339881</v>
      </c>
      <c r="L913">
        <v>177514351.41102001</v>
      </c>
      <c r="M913">
        <v>4830</v>
      </c>
      <c r="N913">
        <v>33.317583999999997</v>
      </c>
      <c r="O913">
        <v>32.731248999999998</v>
      </c>
      <c r="P913">
        <v>33.483136999999999</v>
      </c>
      <c r="Q913">
        <v>33.317583999999997</v>
      </c>
      <c r="R913" t="s">
        <v>26</v>
      </c>
      <c r="S913" t="s">
        <v>27</v>
      </c>
      <c r="T913" t="s">
        <v>1269</v>
      </c>
      <c r="V913" s="3">
        <f t="shared" si="45"/>
        <v>857394317315.22668</v>
      </c>
      <c r="W913" s="3">
        <f t="shared" si="46"/>
        <v>704643889119711.25</v>
      </c>
      <c r="X913" s="3" t="str">
        <f>VLOOKUP(C913,[1]Mapping!$A:$B,2,FALSE)</f>
        <v>J433PR INDEX</v>
      </c>
      <c r="Y913" s="3">
        <f t="shared" si="47"/>
        <v>1.2167767727132943E-3</v>
      </c>
      <c r="Z913" s="3" t="e">
        <f>MATCH(Y913,[2]Sheet1!$P:$P,0)</f>
        <v>#N/A</v>
      </c>
    </row>
    <row r="914" spans="1:26" hidden="1" x14ac:dyDescent="0.35">
      <c r="A914">
        <v>25599851</v>
      </c>
      <c r="B914">
        <v>1000439</v>
      </c>
      <c r="C914" t="s">
        <v>1193</v>
      </c>
      <c r="D914" t="s">
        <v>1194</v>
      </c>
      <c r="E914" t="s">
        <v>321</v>
      </c>
      <c r="F914" t="s">
        <v>322</v>
      </c>
      <c r="G914">
        <v>10019</v>
      </c>
      <c r="H914" t="s">
        <v>376</v>
      </c>
      <c r="I914" t="s">
        <v>377</v>
      </c>
      <c r="J914" t="s">
        <v>25</v>
      </c>
      <c r="K914">
        <v>257339881</v>
      </c>
      <c r="L914">
        <v>187773358.96176001</v>
      </c>
      <c r="M914">
        <v>26933</v>
      </c>
      <c r="N914">
        <v>196.52219600000001</v>
      </c>
      <c r="O914">
        <v>195.610108</v>
      </c>
      <c r="P914">
        <v>204.307782</v>
      </c>
      <c r="Q914">
        <v>196.52219600000001</v>
      </c>
      <c r="R914" t="s">
        <v>26</v>
      </c>
      <c r="S914" t="s">
        <v>27</v>
      </c>
      <c r="T914" t="s">
        <v>1270</v>
      </c>
      <c r="V914" s="3">
        <f t="shared" si="45"/>
        <v>5057299876917.082</v>
      </c>
      <c r="W914" s="3">
        <f t="shared" si="46"/>
        <v>704643889119711.25</v>
      </c>
      <c r="X914" s="3" t="str">
        <f>VLOOKUP(C914,[1]Mapping!$A:$B,2,FALSE)</f>
        <v>J433PR INDEX</v>
      </c>
      <c r="Y914" s="3">
        <f t="shared" si="47"/>
        <v>7.1771003126629004E-3</v>
      </c>
      <c r="Z914" s="3" t="e">
        <f>MATCH(Y914,[2]Sheet1!$P:$P,0)</f>
        <v>#N/A</v>
      </c>
    </row>
    <row r="915" spans="1:26" hidden="1" x14ac:dyDescent="0.35">
      <c r="A915">
        <v>25599852</v>
      </c>
      <c r="B915">
        <v>1000439</v>
      </c>
      <c r="C915" t="s">
        <v>1193</v>
      </c>
      <c r="D915" t="s">
        <v>1194</v>
      </c>
      <c r="E915" t="s">
        <v>321</v>
      </c>
      <c r="F915" t="s">
        <v>322</v>
      </c>
      <c r="G915">
        <v>10268</v>
      </c>
      <c r="H915" t="s">
        <v>100</v>
      </c>
      <c r="I915" t="s">
        <v>101</v>
      </c>
      <c r="J915" t="s">
        <v>25</v>
      </c>
      <c r="K915">
        <v>257339881</v>
      </c>
      <c r="L915">
        <v>1632478182.9191201</v>
      </c>
      <c r="M915">
        <v>1275</v>
      </c>
      <c r="N915">
        <v>80.881737999999999</v>
      </c>
      <c r="O915">
        <v>79.866750999999994</v>
      </c>
      <c r="P915">
        <v>81.769851000000003</v>
      </c>
      <c r="Q915">
        <v>80.881737999999999</v>
      </c>
      <c r="R915" t="s">
        <v>26</v>
      </c>
      <c r="S915" t="s">
        <v>27</v>
      </c>
      <c r="T915" t="s">
        <v>1271</v>
      </c>
      <c r="V915" s="3">
        <f t="shared" si="45"/>
        <v>2081409683221.8782</v>
      </c>
      <c r="W915" s="3">
        <f t="shared" si="46"/>
        <v>704643889119711.25</v>
      </c>
      <c r="X915" s="3" t="str">
        <f>VLOOKUP(C915,[1]Mapping!$A:$B,2,FALSE)</f>
        <v>J433PR INDEX</v>
      </c>
      <c r="Y915" s="3">
        <f t="shared" si="47"/>
        <v>2.9538462127616204E-3</v>
      </c>
      <c r="Z915" s="3" t="e">
        <f>MATCH(Y915,[2]Sheet1!$P:$P,0)</f>
        <v>#N/A</v>
      </c>
    </row>
    <row r="916" spans="1:26" hidden="1" x14ac:dyDescent="0.35">
      <c r="A916">
        <v>25599853</v>
      </c>
      <c r="B916">
        <v>1000439</v>
      </c>
      <c r="C916" t="s">
        <v>1193</v>
      </c>
      <c r="D916" t="s">
        <v>1194</v>
      </c>
      <c r="E916" t="s">
        <v>321</v>
      </c>
      <c r="F916" t="s">
        <v>322</v>
      </c>
      <c r="G916">
        <v>10922</v>
      </c>
      <c r="H916" t="s">
        <v>538</v>
      </c>
      <c r="I916" t="s">
        <v>539</v>
      </c>
      <c r="J916" t="s">
        <v>25</v>
      </c>
      <c r="K916">
        <v>257339881</v>
      </c>
      <c r="L916">
        <v>486700828.92360801</v>
      </c>
      <c r="M916">
        <v>1530</v>
      </c>
      <c r="N916">
        <v>28.936527999999999</v>
      </c>
      <c r="O916">
        <v>27.896325999999998</v>
      </c>
      <c r="P916">
        <v>28.936527999999999</v>
      </c>
      <c r="Q916">
        <v>28.936527999999999</v>
      </c>
      <c r="R916" t="s">
        <v>26</v>
      </c>
      <c r="S916" t="s">
        <v>27</v>
      </c>
      <c r="T916" t="s">
        <v>1272</v>
      </c>
      <c r="V916" s="3">
        <f t="shared" si="45"/>
        <v>744652268253.12024</v>
      </c>
      <c r="W916" s="3">
        <f t="shared" si="46"/>
        <v>704643889119711.25</v>
      </c>
      <c r="X916" s="3" t="str">
        <f>VLOOKUP(C916,[1]Mapping!$A:$B,2,FALSE)</f>
        <v>J433PR INDEX</v>
      </c>
      <c r="Y916" s="3">
        <f t="shared" si="47"/>
        <v>1.0567781538322715E-3</v>
      </c>
      <c r="Z916" s="3" t="e">
        <f>MATCH(Y916,[2]Sheet1!$P:$P,0)</f>
        <v>#N/A</v>
      </c>
    </row>
    <row r="917" spans="1:26" hidden="1" x14ac:dyDescent="0.35">
      <c r="A917">
        <v>25599854</v>
      </c>
      <c r="B917">
        <v>1000439</v>
      </c>
      <c r="C917" t="s">
        <v>1193</v>
      </c>
      <c r="D917" t="s">
        <v>1194</v>
      </c>
      <c r="E917" t="s">
        <v>321</v>
      </c>
      <c r="F917" t="s">
        <v>322</v>
      </c>
      <c r="G917">
        <v>12174</v>
      </c>
      <c r="H917" t="s">
        <v>541</v>
      </c>
      <c r="I917" t="s">
        <v>542</v>
      </c>
      <c r="J917" t="s">
        <v>25</v>
      </c>
      <c r="K917">
        <v>257339881</v>
      </c>
      <c r="L917">
        <v>51614709.600000001</v>
      </c>
      <c r="M917">
        <v>5083</v>
      </c>
      <c r="N917">
        <v>10.194982</v>
      </c>
      <c r="O917">
        <v>10.128793999999999</v>
      </c>
      <c r="P917">
        <v>10.327359</v>
      </c>
      <c r="Q917">
        <v>10.194982</v>
      </c>
      <c r="R917" t="s">
        <v>26</v>
      </c>
      <c r="S917" t="s">
        <v>27</v>
      </c>
      <c r="T917" t="s">
        <v>1273</v>
      </c>
      <c r="V917" s="3">
        <f t="shared" si="45"/>
        <v>262357568896.80002</v>
      </c>
      <c r="W917" s="3">
        <f t="shared" si="46"/>
        <v>704643889119711.25</v>
      </c>
      <c r="X917" s="3" t="str">
        <f>VLOOKUP(C917,[1]Mapping!$A:$B,2,FALSE)</f>
        <v>J433PR INDEX</v>
      </c>
      <c r="Y917" s="3">
        <f t="shared" si="47"/>
        <v>3.7232646581886181E-4</v>
      </c>
      <c r="Z917" s="3" t="e">
        <f>MATCH(Y917,[2]Sheet1!$P:$P,0)</f>
        <v>#N/A</v>
      </c>
    </row>
    <row r="918" spans="1:26" hidden="1" x14ac:dyDescent="0.35">
      <c r="A918">
        <v>25599855</v>
      </c>
      <c r="B918">
        <v>1000439</v>
      </c>
      <c r="C918" t="s">
        <v>1193</v>
      </c>
      <c r="D918" t="s">
        <v>1194</v>
      </c>
      <c r="E918" t="s">
        <v>321</v>
      </c>
      <c r="F918" t="s">
        <v>322</v>
      </c>
      <c r="G918">
        <v>12446</v>
      </c>
      <c r="H918" t="s">
        <v>379</v>
      </c>
      <c r="I918" t="s">
        <v>380</v>
      </c>
      <c r="J918" t="s">
        <v>25</v>
      </c>
      <c r="K918">
        <v>257339881</v>
      </c>
      <c r="L918">
        <v>132940676.19499201</v>
      </c>
      <c r="M918">
        <v>52217</v>
      </c>
      <c r="N918">
        <v>269.75077700000003</v>
      </c>
      <c r="O918">
        <v>264.032062</v>
      </c>
      <c r="P918">
        <v>269.75077700000003</v>
      </c>
      <c r="Q918">
        <v>269.75077700000003</v>
      </c>
      <c r="R918" t="s">
        <v>26</v>
      </c>
      <c r="S918" t="s">
        <v>27</v>
      </c>
      <c r="T918" t="s">
        <v>1274</v>
      </c>
      <c r="V918" s="3">
        <f t="shared" si="45"/>
        <v>6941763288873.8975</v>
      </c>
      <c r="W918" s="3">
        <f t="shared" si="46"/>
        <v>704643889119711.25</v>
      </c>
      <c r="X918" s="3" t="str">
        <f>VLOOKUP(C918,[1]Mapping!$A:$B,2,FALSE)</f>
        <v>J433PR INDEX</v>
      </c>
      <c r="Y918" s="3">
        <f t="shared" si="47"/>
        <v>9.8514489319506023E-3</v>
      </c>
      <c r="Z918" s="3" t="e">
        <f>MATCH(Y918,[2]Sheet1!$P:$P,0)</f>
        <v>#N/A</v>
      </c>
    </row>
    <row r="919" spans="1:26" hidden="1" x14ac:dyDescent="0.35">
      <c r="A919">
        <v>25599856</v>
      </c>
      <c r="B919">
        <v>1000439</v>
      </c>
      <c r="C919" t="s">
        <v>1193</v>
      </c>
      <c r="D919" t="s">
        <v>1194</v>
      </c>
      <c r="E919" t="s">
        <v>321</v>
      </c>
      <c r="F919" t="s">
        <v>322</v>
      </c>
      <c r="G919">
        <v>12511</v>
      </c>
      <c r="H919" t="s">
        <v>198</v>
      </c>
      <c r="I919" t="s">
        <v>199</v>
      </c>
      <c r="J919" t="s">
        <v>25</v>
      </c>
      <c r="K919">
        <v>257339881</v>
      </c>
      <c r="L919">
        <v>206194397.83034399</v>
      </c>
      <c r="M919">
        <v>90532</v>
      </c>
      <c r="N919">
        <v>725.39052800000002</v>
      </c>
      <c r="O919">
        <v>721.68873799999994</v>
      </c>
      <c r="P919">
        <v>731.616265</v>
      </c>
      <c r="Q919">
        <v>725.39052800000002</v>
      </c>
      <c r="R919" t="s">
        <v>26</v>
      </c>
      <c r="S919" t="s">
        <v>27</v>
      </c>
      <c r="T919" t="s">
        <v>1275</v>
      </c>
      <c r="V919" s="3">
        <f t="shared" si="45"/>
        <v>18667191224376.703</v>
      </c>
      <c r="W919" s="3">
        <f t="shared" si="46"/>
        <v>704643889119711.25</v>
      </c>
      <c r="X919" s="3" t="str">
        <f>VLOOKUP(C919,[1]Mapping!$A:$B,2,FALSE)</f>
        <v>J433PR INDEX</v>
      </c>
      <c r="Y919" s="3">
        <f t="shared" si="47"/>
        <v>2.6491666943563533E-2</v>
      </c>
      <c r="Z919" s="3" t="e">
        <f>MATCH(Y919,[2]Sheet1!$P:$P,0)</f>
        <v>#N/A</v>
      </c>
    </row>
    <row r="920" spans="1:26" hidden="1" x14ac:dyDescent="0.35">
      <c r="A920">
        <v>25599857</v>
      </c>
      <c r="B920">
        <v>1000439</v>
      </c>
      <c r="C920" t="s">
        <v>1193</v>
      </c>
      <c r="D920" t="s">
        <v>1194</v>
      </c>
      <c r="E920" t="s">
        <v>321</v>
      </c>
      <c r="F920" t="s">
        <v>322</v>
      </c>
      <c r="G920">
        <v>12917</v>
      </c>
      <c r="H920" t="s">
        <v>383</v>
      </c>
      <c r="I920" t="s">
        <v>384</v>
      </c>
      <c r="J920" t="s">
        <v>25</v>
      </c>
      <c r="K920">
        <v>257339881</v>
      </c>
      <c r="L920">
        <v>595361762.34091604</v>
      </c>
      <c r="M920">
        <v>14287</v>
      </c>
      <c r="N920">
        <v>330.53304700000001</v>
      </c>
      <c r="O920">
        <v>325.21194300000002</v>
      </c>
      <c r="P920">
        <v>331.27337399999999</v>
      </c>
      <c r="Q920">
        <v>330.53304700000001</v>
      </c>
      <c r="R920" t="s">
        <v>26</v>
      </c>
      <c r="S920" t="s">
        <v>27</v>
      </c>
      <c r="T920" t="s">
        <v>1276</v>
      </c>
      <c r="V920" s="3">
        <f t="shared" si="45"/>
        <v>8505933498564.667</v>
      </c>
      <c r="W920" s="3">
        <f t="shared" si="46"/>
        <v>704643889119711.25</v>
      </c>
      <c r="X920" s="3" t="str">
        <f>VLOOKUP(C920,[1]Mapping!$A:$B,2,FALSE)</f>
        <v>J433PR INDEX</v>
      </c>
      <c r="Y920" s="3">
        <f t="shared" si="47"/>
        <v>1.2071251351077285E-2</v>
      </c>
      <c r="Z920" s="3" t="e">
        <f>MATCH(Y920,[2]Sheet1!$P:$P,0)</f>
        <v>#N/A</v>
      </c>
    </row>
    <row r="921" spans="1:26" hidden="1" x14ac:dyDescent="0.35">
      <c r="A921">
        <v>25599858</v>
      </c>
      <c r="B921">
        <v>1000439</v>
      </c>
      <c r="C921" t="s">
        <v>1193</v>
      </c>
      <c r="D921" t="s">
        <v>1194</v>
      </c>
      <c r="E921" t="s">
        <v>321</v>
      </c>
      <c r="F921" t="s">
        <v>322</v>
      </c>
      <c r="G921">
        <v>13461</v>
      </c>
      <c r="H921" t="s">
        <v>547</v>
      </c>
      <c r="I921" t="s">
        <v>548</v>
      </c>
      <c r="J921" t="s">
        <v>25</v>
      </c>
      <c r="K921">
        <v>257339881</v>
      </c>
      <c r="L921">
        <v>470380270.01323801</v>
      </c>
      <c r="M921">
        <v>2305</v>
      </c>
      <c r="N921">
        <v>42.132081999999997</v>
      </c>
      <c r="O921">
        <v>39.298906000000002</v>
      </c>
      <c r="P921">
        <v>42.899782000000002</v>
      </c>
      <c r="Q921">
        <v>42.132081999999997</v>
      </c>
      <c r="R921" t="s">
        <v>26</v>
      </c>
      <c r="S921" t="s">
        <v>27</v>
      </c>
      <c r="T921" t="s">
        <v>1277</v>
      </c>
      <c r="V921" s="3">
        <f t="shared" si="45"/>
        <v>1084226522380.5137</v>
      </c>
      <c r="W921" s="3">
        <f t="shared" si="46"/>
        <v>704643889119711.25</v>
      </c>
      <c r="X921" s="3" t="str">
        <f>VLOOKUP(C921,[1]Mapping!$A:$B,2,FALSE)</f>
        <v>J433PR INDEX</v>
      </c>
      <c r="Y921" s="3">
        <f t="shared" si="47"/>
        <v>1.5386871852887318E-3</v>
      </c>
      <c r="Z921" s="3" t="e">
        <f>MATCH(Y921,[2]Sheet1!$P:$P,0)</f>
        <v>#N/A</v>
      </c>
    </row>
    <row r="922" spans="1:26" hidden="1" x14ac:dyDescent="0.35">
      <c r="A922">
        <v>25599859</v>
      </c>
      <c r="B922">
        <v>1000439</v>
      </c>
      <c r="C922" t="s">
        <v>1193</v>
      </c>
      <c r="D922" t="s">
        <v>1194</v>
      </c>
      <c r="E922" t="s">
        <v>321</v>
      </c>
      <c r="F922" t="s">
        <v>322</v>
      </c>
      <c r="G922">
        <v>13653</v>
      </c>
      <c r="H922" t="s">
        <v>103</v>
      </c>
      <c r="I922" t="s">
        <v>104</v>
      </c>
      <c r="J922" t="s">
        <v>25</v>
      </c>
      <c r="K922">
        <v>257339881</v>
      </c>
      <c r="L922">
        <v>1195592025.82008</v>
      </c>
      <c r="M922">
        <v>2068</v>
      </c>
      <c r="N922">
        <v>96.078551000000004</v>
      </c>
      <c r="O922">
        <v>95.753333999999995</v>
      </c>
      <c r="P922">
        <v>97.472341</v>
      </c>
      <c r="Q922">
        <v>96.078551000000004</v>
      </c>
      <c r="R922" t="s">
        <v>26</v>
      </c>
      <c r="S922" t="s">
        <v>27</v>
      </c>
      <c r="T922" t="s">
        <v>1278</v>
      </c>
      <c r="V922" s="3">
        <f t="shared" si="45"/>
        <v>2472484309395.9253</v>
      </c>
      <c r="W922" s="3">
        <f t="shared" si="46"/>
        <v>704643889119711.25</v>
      </c>
      <c r="X922" s="3" t="str">
        <f>VLOOKUP(C922,[1]Mapping!$A:$B,2,FALSE)</f>
        <v>J433PR INDEX</v>
      </c>
      <c r="Y922" s="3">
        <f t="shared" si="47"/>
        <v>3.5088423352180342E-3</v>
      </c>
      <c r="Z922" s="3" t="e">
        <f>MATCH(Y922,[2]Sheet1!$P:$P,0)</f>
        <v>#N/A</v>
      </c>
    </row>
    <row r="923" spans="1:26" hidden="1" x14ac:dyDescent="0.35">
      <c r="A923">
        <v>25599860</v>
      </c>
      <c r="B923">
        <v>1000439</v>
      </c>
      <c r="C923" t="s">
        <v>1193</v>
      </c>
      <c r="D923" t="s">
        <v>1194</v>
      </c>
      <c r="E923" t="s">
        <v>321</v>
      </c>
      <c r="F923" t="s">
        <v>322</v>
      </c>
      <c r="G923">
        <v>13966</v>
      </c>
      <c r="H923" t="s">
        <v>551</v>
      </c>
      <c r="I923" t="s">
        <v>552</v>
      </c>
      <c r="J923" t="s">
        <v>25</v>
      </c>
      <c r="K923">
        <v>257339881</v>
      </c>
      <c r="L923">
        <v>138632677.87896401</v>
      </c>
      <c r="M923">
        <v>3685</v>
      </c>
      <c r="N923">
        <v>19.851621999999999</v>
      </c>
      <c r="O923">
        <v>19.372166</v>
      </c>
      <c r="P923">
        <v>19.851621999999999</v>
      </c>
      <c r="Q923">
        <v>19.851621999999999</v>
      </c>
      <c r="R923" t="s">
        <v>26</v>
      </c>
      <c r="S923" t="s">
        <v>27</v>
      </c>
      <c r="T923" t="s">
        <v>1279</v>
      </c>
      <c r="V923" s="3">
        <f t="shared" si="45"/>
        <v>510861417983.98236</v>
      </c>
      <c r="W923" s="3">
        <f t="shared" si="46"/>
        <v>704643889119711.25</v>
      </c>
      <c r="X923" s="3" t="str">
        <f>VLOOKUP(C923,[1]Mapping!$A:$B,2,FALSE)</f>
        <v>J433PR INDEX</v>
      </c>
      <c r="Y923" s="3">
        <f t="shared" si="47"/>
        <v>7.2499233424444358E-4</v>
      </c>
      <c r="Z923" s="3" t="e">
        <f>MATCH(Y923,[2]Sheet1!$P:$P,0)</f>
        <v>#N/A</v>
      </c>
    </row>
    <row r="924" spans="1:26" hidden="1" x14ac:dyDescent="0.35">
      <c r="A924">
        <v>25599861</v>
      </c>
      <c r="B924">
        <v>1000439</v>
      </c>
      <c r="C924" t="s">
        <v>1193</v>
      </c>
      <c r="D924" t="s">
        <v>1194</v>
      </c>
      <c r="E924" t="s">
        <v>321</v>
      </c>
      <c r="F924" t="s">
        <v>322</v>
      </c>
      <c r="G924">
        <v>14071</v>
      </c>
      <c r="H924" t="s">
        <v>106</v>
      </c>
      <c r="I924" t="s">
        <v>107</v>
      </c>
      <c r="J924" t="s">
        <v>25</v>
      </c>
      <c r="K924">
        <v>257339881</v>
      </c>
      <c r="L924">
        <v>1369680934.4281199</v>
      </c>
      <c r="M924">
        <v>1353</v>
      </c>
      <c r="N924">
        <v>72.012867999999997</v>
      </c>
      <c r="O924">
        <v>71.320948000000001</v>
      </c>
      <c r="P924">
        <v>72.385440000000003</v>
      </c>
      <c r="Q924">
        <v>72.012867999999997</v>
      </c>
      <c r="R924" t="s">
        <v>26</v>
      </c>
      <c r="S924" t="s">
        <v>27</v>
      </c>
      <c r="T924" t="s">
        <v>1280</v>
      </c>
      <c r="V924" s="3">
        <f t="shared" si="45"/>
        <v>1853178304281.2463</v>
      </c>
      <c r="W924" s="3">
        <f t="shared" si="46"/>
        <v>704643889119711.25</v>
      </c>
      <c r="X924" s="3" t="str">
        <f>VLOOKUP(C924,[1]Mapping!$A:$B,2,FALSE)</f>
        <v>J433PR INDEX</v>
      </c>
      <c r="Y924" s="3">
        <f t="shared" si="47"/>
        <v>2.6299501533978559E-3</v>
      </c>
      <c r="Z924" s="3" t="e">
        <f>MATCH(Y924,[2]Sheet1!$P:$P,0)</f>
        <v>#N/A</v>
      </c>
    </row>
    <row r="925" spans="1:26" hidden="1" x14ac:dyDescent="0.35">
      <c r="A925">
        <v>25599862</v>
      </c>
      <c r="B925">
        <v>1000439</v>
      </c>
      <c r="C925" t="s">
        <v>1193</v>
      </c>
      <c r="D925" t="s">
        <v>1194</v>
      </c>
      <c r="E925" t="s">
        <v>321</v>
      </c>
      <c r="F925" t="s">
        <v>322</v>
      </c>
      <c r="G925">
        <v>14713</v>
      </c>
      <c r="H925" t="s">
        <v>386</v>
      </c>
      <c r="I925" t="s">
        <v>387</v>
      </c>
      <c r="J925" t="s">
        <v>25</v>
      </c>
      <c r="K925">
        <v>257339881</v>
      </c>
      <c r="L925">
        <v>853613919.45599997</v>
      </c>
      <c r="M925">
        <v>7751</v>
      </c>
      <c r="N925">
        <v>257.105951</v>
      </c>
      <c r="O925">
        <v>253.888395</v>
      </c>
      <c r="P925">
        <v>263.64057500000001</v>
      </c>
      <c r="Q925">
        <v>257.105951</v>
      </c>
      <c r="R925" t="s">
        <v>26</v>
      </c>
      <c r="S925" t="s">
        <v>27</v>
      </c>
      <c r="T925" t="s">
        <v>1281</v>
      </c>
      <c r="V925" s="3">
        <f t="shared" si="45"/>
        <v>6616361489703.4561</v>
      </c>
      <c r="W925" s="3">
        <f t="shared" si="46"/>
        <v>704643889119711.25</v>
      </c>
      <c r="X925" s="3" t="str">
        <f>VLOOKUP(C925,[1]Mapping!$A:$B,2,FALSE)</f>
        <v>J433PR INDEX</v>
      </c>
      <c r="Y925" s="3">
        <f t="shared" si="47"/>
        <v>9.3896528329636998E-3</v>
      </c>
      <c r="Z925" s="3" t="e">
        <f>MATCH(Y925,[2]Sheet1!$P:$P,0)</f>
        <v>#N/A</v>
      </c>
    </row>
    <row r="926" spans="1:26" hidden="1" x14ac:dyDescent="0.35">
      <c r="A926">
        <v>25599863</v>
      </c>
      <c r="B926">
        <v>1000439</v>
      </c>
      <c r="C926" t="s">
        <v>1193</v>
      </c>
      <c r="D926" t="s">
        <v>1194</v>
      </c>
      <c r="E926" t="s">
        <v>321</v>
      </c>
      <c r="F926" t="s">
        <v>322</v>
      </c>
      <c r="G926">
        <v>14890</v>
      </c>
      <c r="H926" t="s">
        <v>556</v>
      </c>
      <c r="I926" t="s">
        <v>557</v>
      </c>
      <c r="J926" t="s">
        <v>25</v>
      </c>
      <c r="K926">
        <v>257339881</v>
      </c>
      <c r="L926">
        <v>603688833</v>
      </c>
      <c r="M926">
        <v>833</v>
      </c>
      <c r="N926">
        <v>19.541191000000001</v>
      </c>
      <c r="O926">
        <v>18.907803000000001</v>
      </c>
      <c r="P926">
        <v>19.541191000000001</v>
      </c>
      <c r="Q926">
        <v>19.541191000000001</v>
      </c>
      <c r="R926" t="s">
        <v>26</v>
      </c>
      <c r="S926" t="s">
        <v>27</v>
      </c>
      <c r="T926" t="s">
        <v>1282</v>
      </c>
      <c r="V926" s="3">
        <f t="shared" si="45"/>
        <v>502872797889</v>
      </c>
      <c r="W926" s="3">
        <f t="shared" si="46"/>
        <v>704643889119711.25</v>
      </c>
      <c r="X926" s="3" t="str">
        <f>VLOOKUP(C926,[1]Mapping!$A:$B,2,FALSE)</f>
        <v>J433PR INDEX</v>
      </c>
      <c r="Y926" s="3">
        <f t="shared" si="47"/>
        <v>7.1365523160531869E-4</v>
      </c>
      <c r="Z926" s="3" t="e">
        <f>MATCH(Y926,[2]Sheet1!$P:$P,0)</f>
        <v>#N/A</v>
      </c>
    </row>
    <row r="927" spans="1:26" hidden="1" x14ac:dyDescent="0.35">
      <c r="A927">
        <v>25599864</v>
      </c>
      <c r="B927">
        <v>1000439</v>
      </c>
      <c r="C927" t="s">
        <v>1193</v>
      </c>
      <c r="D927" t="s">
        <v>1194</v>
      </c>
      <c r="E927" t="s">
        <v>321</v>
      </c>
      <c r="F927" t="s">
        <v>322</v>
      </c>
      <c r="G927">
        <v>14995</v>
      </c>
      <c r="H927" t="s">
        <v>559</v>
      </c>
      <c r="I927" t="s">
        <v>560</v>
      </c>
      <c r="J927" t="s">
        <v>25</v>
      </c>
      <c r="K927">
        <v>257339881</v>
      </c>
      <c r="L927">
        <v>473462291.736</v>
      </c>
      <c r="M927">
        <v>869</v>
      </c>
      <c r="N927">
        <v>15.988144</v>
      </c>
      <c r="O927">
        <v>15.767365</v>
      </c>
      <c r="P927">
        <v>16.264119000000001</v>
      </c>
      <c r="Q927">
        <v>15.988144</v>
      </c>
      <c r="R927" t="s">
        <v>26</v>
      </c>
      <c r="S927" t="s">
        <v>27</v>
      </c>
      <c r="T927" t="s">
        <v>1283</v>
      </c>
      <c r="V927" s="3">
        <f t="shared" si="45"/>
        <v>411438731518.58398</v>
      </c>
      <c r="W927" s="3">
        <f t="shared" si="46"/>
        <v>704643889119711.25</v>
      </c>
      <c r="X927" s="3" t="str">
        <f>VLOOKUP(C927,[1]Mapping!$A:$B,2,FALSE)</f>
        <v>J433PR INDEX</v>
      </c>
      <c r="Y927" s="3">
        <f t="shared" si="47"/>
        <v>5.838959762108787E-4</v>
      </c>
      <c r="Z927" s="3" t="e">
        <f>MATCH(Y927,[2]Sheet1!$P:$P,0)</f>
        <v>#N/A</v>
      </c>
    </row>
    <row r="928" spans="1:26" hidden="1" x14ac:dyDescent="0.35">
      <c r="A928">
        <v>25599865</v>
      </c>
      <c r="B928">
        <v>1000439</v>
      </c>
      <c r="C928" t="s">
        <v>1193</v>
      </c>
      <c r="D928" t="s">
        <v>1194</v>
      </c>
      <c r="E928" t="s">
        <v>321</v>
      </c>
      <c r="F928" t="s">
        <v>322</v>
      </c>
      <c r="G928">
        <v>21187</v>
      </c>
      <c r="H928" t="s">
        <v>562</v>
      </c>
      <c r="I928" t="s">
        <v>563</v>
      </c>
      <c r="J928" t="s">
        <v>25</v>
      </c>
      <c r="K928">
        <v>257339881</v>
      </c>
      <c r="L928">
        <v>1683660075.1403999</v>
      </c>
      <c r="M928">
        <v>537</v>
      </c>
      <c r="N928">
        <v>35.133515000000003</v>
      </c>
      <c r="O928">
        <v>35.068089000000001</v>
      </c>
      <c r="P928">
        <v>35.656919000000002</v>
      </c>
      <c r="Q928">
        <v>35.133515000000003</v>
      </c>
      <c r="R928" t="s">
        <v>26</v>
      </c>
      <c r="S928" t="s">
        <v>27</v>
      </c>
      <c r="T928" t="s">
        <v>1284</v>
      </c>
      <c r="V928" s="3">
        <f t="shared" si="45"/>
        <v>904125460350.39478</v>
      </c>
      <c r="W928" s="3">
        <f t="shared" si="46"/>
        <v>704643889119711.25</v>
      </c>
      <c r="X928" s="3" t="str">
        <f>VLOOKUP(C928,[1]Mapping!$A:$B,2,FALSE)</f>
        <v>J433PR INDEX</v>
      </c>
      <c r="Y928" s="3">
        <f t="shared" si="47"/>
        <v>1.2830955810599442E-3</v>
      </c>
      <c r="Z928" s="3" t="e">
        <f>MATCH(Y928,[2]Sheet1!$P:$P,0)</f>
        <v>#N/A</v>
      </c>
    </row>
    <row r="929" spans="1:26" hidden="1" x14ac:dyDescent="0.35">
      <c r="A929">
        <v>25599866</v>
      </c>
      <c r="B929">
        <v>1000439</v>
      </c>
      <c r="C929" t="s">
        <v>1193</v>
      </c>
      <c r="D929" t="s">
        <v>1194</v>
      </c>
      <c r="E929" t="s">
        <v>321</v>
      </c>
      <c r="F929" t="s">
        <v>322</v>
      </c>
      <c r="G929">
        <v>36242</v>
      </c>
      <c r="H929" t="s">
        <v>565</v>
      </c>
      <c r="I929" t="s">
        <v>566</v>
      </c>
      <c r="J929" t="s">
        <v>25</v>
      </c>
      <c r="K929">
        <v>257339881</v>
      </c>
      <c r="L929">
        <v>696029184.20847905</v>
      </c>
      <c r="M929">
        <v>1428</v>
      </c>
      <c r="N929">
        <v>38.623227</v>
      </c>
      <c r="O929">
        <v>38.433897000000002</v>
      </c>
      <c r="P929">
        <v>39.515780999999997</v>
      </c>
      <c r="Q929">
        <v>38.623227</v>
      </c>
      <c r="R929" t="s">
        <v>26</v>
      </c>
      <c r="S929" t="s">
        <v>27</v>
      </c>
      <c r="T929" t="s">
        <v>1285</v>
      </c>
      <c r="V929" s="3">
        <f t="shared" si="45"/>
        <v>993929675049.70813</v>
      </c>
      <c r="W929" s="3">
        <f t="shared" si="46"/>
        <v>704643889119711.25</v>
      </c>
      <c r="X929" s="3" t="str">
        <f>VLOOKUP(C929,[1]Mapping!$A:$B,2,FALSE)</f>
        <v>J433PR INDEX</v>
      </c>
      <c r="Y929" s="3">
        <f t="shared" si="47"/>
        <v>1.4105418217582107E-3</v>
      </c>
      <c r="Z929" s="3" t="e">
        <f>MATCH(Y929,[2]Sheet1!$P:$P,0)</f>
        <v>#N/A</v>
      </c>
    </row>
    <row r="930" spans="1:26" hidden="1" x14ac:dyDescent="0.35">
      <c r="A930">
        <v>25599867</v>
      </c>
      <c r="B930">
        <v>1000439</v>
      </c>
      <c r="C930" t="s">
        <v>1193</v>
      </c>
      <c r="D930" t="s">
        <v>1194</v>
      </c>
      <c r="E930" t="s">
        <v>321</v>
      </c>
      <c r="F930" t="s">
        <v>322</v>
      </c>
      <c r="G930">
        <v>39318</v>
      </c>
      <c r="H930" t="s">
        <v>23</v>
      </c>
      <c r="I930" t="s">
        <v>24</v>
      </c>
      <c r="J930" t="s">
        <v>25</v>
      </c>
      <c r="K930">
        <v>257339881</v>
      </c>
      <c r="L930">
        <v>651420700</v>
      </c>
      <c r="M930">
        <v>7279</v>
      </c>
      <c r="N930">
        <v>184.257926</v>
      </c>
      <c r="O930">
        <v>183.878221</v>
      </c>
      <c r="P930">
        <v>187.04242500000001</v>
      </c>
      <c r="Q930">
        <v>184.257926</v>
      </c>
      <c r="R930" t="s">
        <v>26</v>
      </c>
      <c r="S930" t="s">
        <v>27</v>
      </c>
      <c r="T930" t="s">
        <v>1286</v>
      </c>
      <c r="V930" s="3">
        <f t="shared" si="45"/>
        <v>4741691275300</v>
      </c>
      <c r="W930" s="3">
        <f t="shared" si="46"/>
        <v>704643889119711.25</v>
      </c>
      <c r="X930" s="3" t="str">
        <f>VLOOKUP(C930,[1]Mapping!$A:$B,2,FALSE)</f>
        <v>J433PR INDEX</v>
      </c>
      <c r="Y930" s="3">
        <f t="shared" si="47"/>
        <v>6.7292022942590773E-3</v>
      </c>
      <c r="Z930" s="3" t="e">
        <f>MATCH(Y930,[2]Sheet1!$P:$P,0)</f>
        <v>#N/A</v>
      </c>
    </row>
    <row r="931" spans="1:26" hidden="1" x14ac:dyDescent="0.35">
      <c r="A931">
        <v>25599868</v>
      </c>
      <c r="B931">
        <v>1000439</v>
      </c>
      <c r="C931" t="s">
        <v>1193</v>
      </c>
      <c r="D931" t="s">
        <v>1194</v>
      </c>
      <c r="E931" t="s">
        <v>321</v>
      </c>
      <c r="F931" t="s">
        <v>322</v>
      </c>
      <c r="G931">
        <v>42253</v>
      </c>
      <c r="H931" t="s">
        <v>149</v>
      </c>
      <c r="I931" t="s">
        <v>150</v>
      </c>
      <c r="J931" t="s">
        <v>25</v>
      </c>
      <c r="K931">
        <v>257339881</v>
      </c>
      <c r="L931">
        <v>809933125.11160505</v>
      </c>
      <c r="M931">
        <v>1538</v>
      </c>
      <c r="N931">
        <v>48.405911000000003</v>
      </c>
      <c r="O931">
        <v>48.154125000000001</v>
      </c>
      <c r="P931">
        <v>49.507475999999997</v>
      </c>
      <c r="Q931">
        <v>48.405911000000003</v>
      </c>
      <c r="R931" t="s">
        <v>26</v>
      </c>
      <c r="S931" t="s">
        <v>27</v>
      </c>
      <c r="T931" t="s">
        <v>1287</v>
      </c>
      <c r="V931" s="3">
        <f t="shared" si="45"/>
        <v>1245677146421.6487</v>
      </c>
      <c r="W931" s="3">
        <f t="shared" si="46"/>
        <v>704643889119711.25</v>
      </c>
      <c r="X931" s="3" t="str">
        <f>VLOOKUP(C931,[1]Mapping!$A:$B,2,FALSE)</f>
        <v>J433PR INDEX</v>
      </c>
      <c r="Y931" s="3">
        <f t="shared" si="47"/>
        <v>1.7678108980379191E-3</v>
      </c>
      <c r="Z931" s="3" t="e">
        <f>MATCH(Y931,[2]Sheet1!$P:$P,0)</f>
        <v>#N/A</v>
      </c>
    </row>
    <row r="932" spans="1:26" hidden="1" x14ac:dyDescent="0.35">
      <c r="A932">
        <v>25599869</v>
      </c>
      <c r="B932">
        <v>1000439</v>
      </c>
      <c r="C932" t="s">
        <v>1193</v>
      </c>
      <c r="D932" t="s">
        <v>1194</v>
      </c>
      <c r="E932" t="s">
        <v>321</v>
      </c>
      <c r="F932" t="s">
        <v>322</v>
      </c>
      <c r="G932">
        <v>44295</v>
      </c>
      <c r="H932" t="s">
        <v>110</v>
      </c>
      <c r="I932" t="s">
        <v>111</v>
      </c>
      <c r="J932" t="s">
        <v>25</v>
      </c>
      <c r="K932">
        <v>257339881</v>
      </c>
      <c r="L932">
        <v>972207329.72832</v>
      </c>
      <c r="M932">
        <v>2215</v>
      </c>
      <c r="N932">
        <v>83.680741999999995</v>
      </c>
      <c r="O932">
        <v>83.114054999999993</v>
      </c>
      <c r="P932">
        <v>84.247428999999997</v>
      </c>
      <c r="Q932">
        <v>83.680741999999995</v>
      </c>
      <c r="R932" t="s">
        <v>26</v>
      </c>
      <c r="S932" t="s">
        <v>27</v>
      </c>
      <c r="T932" t="s">
        <v>1288</v>
      </c>
      <c r="V932" s="3">
        <f t="shared" si="45"/>
        <v>2153439235348.2288</v>
      </c>
      <c r="W932" s="3">
        <f t="shared" si="46"/>
        <v>704643889119711.25</v>
      </c>
      <c r="X932" s="3" t="str">
        <f>VLOOKUP(C932,[1]Mapping!$A:$B,2,FALSE)</f>
        <v>J433PR INDEX</v>
      </c>
      <c r="Y932" s="3">
        <f t="shared" si="47"/>
        <v>3.0560674244098683E-3</v>
      </c>
      <c r="Z932" s="3" t="e">
        <f>MATCH(Y932,[2]Sheet1!$P:$P,0)</f>
        <v>#N/A</v>
      </c>
    </row>
    <row r="933" spans="1:26" hidden="1" x14ac:dyDescent="0.35">
      <c r="A933">
        <v>25599870</v>
      </c>
      <c r="B933">
        <v>1000439</v>
      </c>
      <c r="C933" t="s">
        <v>1193</v>
      </c>
      <c r="D933" t="s">
        <v>1194</v>
      </c>
      <c r="E933" t="s">
        <v>321</v>
      </c>
      <c r="F933" t="s">
        <v>322</v>
      </c>
      <c r="G933">
        <v>44414</v>
      </c>
      <c r="H933" t="s">
        <v>571</v>
      </c>
      <c r="I933" t="s">
        <v>572</v>
      </c>
      <c r="J933" t="s">
        <v>25</v>
      </c>
      <c r="K933">
        <v>257339881</v>
      </c>
      <c r="L933">
        <v>206453036.22860399</v>
      </c>
      <c r="M933">
        <v>850</v>
      </c>
      <c r="N933">
        <v>6.8191940000000004</v>
      </c>
      <c r="O933">
        <v>6.738969</v>
      </c>
      <c r="P933">
        <v>6.939533</v>
      </c>
      <c r="Q933">
        <v>6.8191940000000004</v>
      </c>
      <c r="R933" t="s">
        <v>26</v>
      </c>
      <c r="S933" t="s">
        <v>27</v>
      </c>
      <c r="T933" t="s">
        <v>1289</v>
      </c>
      <c r="V933" s="3">
        <f t="shared" si="45"/>
        <v>175485080794.31339</v>
      </c>
      <c r="W933" s="3">
        <f t="shared" si="46"/>
        <v>704643889119711.25</v>
      </c>
      <c r="X933" s="3" t="str">
        <f>VLOOKUP(C933,[1]Mapping!$A:$B,2,FALSE)</f>
        <v>J433PR INDEX</v>
      </c>
      <c r="Y933" s="3">
        <f t="shared" si="47"/>
        <v>2.4904080416214379E-4</v>
      </c>
      <c r="Z933" s="3" t="e">
        <f>MATCH(Y933,[2]Sheet1!$P:$P,0)</f>
        <v>#N/A</v>
      </c>
    </row>
    <row r="934" spans="1:26" hidden="1" x14ac:dyDescent="0.35">
      <c r="A934">
        <v>25599871</v>
      </c>
      <c r="B934">
        <v>1000439</v>
      </c>
      <c r="C934" t="s">
        <v>1193</v>
      </c>
      <c r="D934" t="s">
        <v>1194</v>
      </c>
      <c r="E934" t="s">
        <v>321</v>
      </c>
      <c r="F934" t="s">
        <v>322</v>
      </c>
      <c r="G934">
        <v>48586</v>
      </c>
      <c r="H934" t="s">
        <v>574</v>
      </c>
      <c r="I934" t="s">
        <v>575</v>
      </c>
      <c r="J934" t="s">
        <v>25</v>
      </c>
      <c r="K934">
        <v>257339881</v>
      </c>
      <c r="L934">
        <v>456239252.00985998</v>
      </c>
      <c r="M934">
        <v>2275</v>
      </c>
      <c r="N934">
        <v>40.333596</v>
      </c>
      <c r="O934">
        <v>39.323039999999999</v>
      </c>
      <c r="P934">
        <v>40.528616</v>
      </c>
      <c r="Q934">
        <v>40.333596</v>
      </c>
      <c r="R934" t="s">
        <v>26</v>
      </c>
      <c r="S934" t="s">
        <v>27</v>
      </c>
      <c r="T934" t="s">
        <v>1290</v>
      </c>
      <c r="V934" s="3">
        <f t="shared" si="45"/>
        <v>1037944298322.4314</v>
      </c>
      <c r="W934" s="3">
        <f t="shared" si="46"/>
        <v>704643889119711.25</v>
      </c>
      <c r="X934" s="3" t="str">
        <f>VLOOKUP(C934,[1]Mapping!$A:$B,2,FALSE)</f>
        <v>J433PR INDEX</v>
      </c>
      <c r="Y934" s="3">
        <f t="shared" si="47"/>
        <v>1.4730054632547819E-3</v>
      </c>
      <c r="Z934" s="3" t="e">
        <f>MATCH(Y934,[2]Sheet1!$P:$P,0)</f>
        <v>#N/A</v>
      </c>
    </row>
    <row r="935" spans="1:26" hidden="1" x14ac:dyDescent="0.35">
      <c r="A935">
        <v>25599872</v>
      </c>
      <c r="B935">
        <v>1000439</v>
      </c>
      <c r="C935" t="s">
        <v>1193</v>
      </c>
      <c r="D935" t="s">
        <v>1194</v>
      </c>
      <c r="E935" t="s">
        <v>321</v>
      </c>
      <c r="F935" t="s">
        <v>322</v>
      </c>
      <c r="G935">
        <v>50845</v>
      </c>
      <c r="H935" t="s">
        <v>577</v>
      </c>
      <c r="I935" t="s">
        <v>578</v>
      </c>
      <c r="J935" t="s">
        <v>25</v>
      </c>
      <c r="K935">
        <v>257339881</v>
      </c>
      <c r="L935">
        <v>308287320.25929499</v>
      </c>
      <c r="M935">
        <v>3298</v>
      </c>
      <c r="N935">
        <v>39.509289000000003</v>
      </c>
      <c r="O935">
        <v>39.509289000000003</v>
      </c>
      <c r="P935">
        <v>41.677627999999999</v>
      </c>
      <c r="Q935">
        <v>39.509289000000003</v>
      </c>
      <c r="R935" t="s">
        <v>26</v>
      </c>
      <c r="S935" t="s">
        <v>27</v>
      </c>
      <c r="T935" t="s">
        <v>1291</v>
      </c>
      <c r="V935" s="3">
        <f t="shared" si="45"/>
        <v>1016731582215.1549</v>
      </c>
      <c r="W935" s="3">
        <f t="shared" si="46"/>
        <v>704643889119711.25</v>
      </c>
      <c r="X935" s="3" t="str">
        <f>VLOOKUP(C935,[1]Mapping!$A:$B,2,FALSE)</f>
        <v>J433PR INDEX</v>
      </c>
      <c r="Y935" s="3">
        <f t="shared" si="47"/>
        <v>1.4429012979667285E-3</v>
      </c>
      <c r="Z935" s="3" t="e">
        <f>MATCH(Y935,[2]Sheet1!$P:$P,0)</f>
        <v>#N/A</v>
      </c>
    </row>
    <row r="936" spans="1:26" hidden="1" x14ac:dyDescent="0.35">
      <c r="A936">
        <v>25599873</v>
      </c>
      <c r="B936">
        <v>1000439</v>
      </c>
      <c r="C936" t="s">
        <v>1193</v>
      </c>
      <c r="D936" t="s">
        <v>1194</v>
      </c>
      <c r="E936" t="s">
        <v>321</v>
      </c>
      <c r="F936" t="s">
        <v>322</v>
      </c>
      <c r="G936">
        <v>55253</v>
      </c>
      <c r="H936" t="s">
        <v>580</v>
      </c>
      <c r="I936" t="s">
        <v>581</v>
      </c>
      <c r="J936" t="s">
        <v>25</v>
      </c>
      <c r="K936">
        <v>257339881</v>
      </c>
      <c r="L936">
        <v>401897908.338108</v>
      </c>
      <c r="M936">
        <v>1554</v>
      </c>
      <c r="N936">
        <v>24.269434</v>
      </c>
      <c r="O936">
        <v>24.128878</v>
      </c>
      <c r="P936">
        <v>24.456842999999999</v>
      </c>
      <c r="Q936">
        <v>24.269434</v>
      </c>
      <c r="R936" t="s">
        <v>26</v>
      </c>
      <c r="S936" t="s">
        <v>27</v>
      </c>
      <c r="T936" t="s">
        <v>1292</v>
      </c>
      <c r="V936" s="3">
        <f t="shared" si="45"/>
        <v>624549349557.4198</v>
      </c>
      <c r="W936" s="3">
        <f t="shared" si="46"/>
        <v>704643889119711.25</v>
      </c>
      <c r="X936" s="3" t="str">
        <f>VLOOKUP(C936,[1]Mapping!$A:$B,2,FALSE)</f>
        <v>J433PR INDEX</v>
      </c>
      <c r="Y936" s="3">
        <f t="shared" si="47"/>
        <v>8.8633330849948767E-4</v>
      </c>
      <c r="Z936" s="3" t="e">
        <f>MATCH(Y936,[2]Sheet1!$P:$P,0)</f>
        <v>#N/A</v>
      </c>
    </row>
    <row r="937" spans="1:26" hidden="1" x14ac:dyDescent="0.35">
      <c r="A937">
        <v>25599874</v>
      </c>
      <c r="B937">
        <v>1000439</v>
      </c>
      <c r="C937" t="s">
        <v>1193</v>
      </c>
      <c r="D937" t="s">
        <v>1194</v>
      </c>
      <c r="E937" t="s">
        <v>321</v>
      </c>
      <c r="F937" t="s">
        <v>322</v>
      </c>
      <c r="G937">
        <v>56806</v>
      </c>
      <c r="H937" t="s">
        <v>583</v>
      </c>
      <c r="I937" t="s">
        <v>584</v>
      </c>
      <c r="J937" t="s">
        <v>25</v>
      </c>
      <c r="K937">
        <v>257339881</v>
      </c>
      <c r="L937">
        <v>1042738972.98706</v>
      </c>
      <c r="M937">
        <v>809</v>
      </c>
      <c r="N937">
        <v>32.780610000000003</v>
      </c>
      <c r="O937">
        <v>32.659050000000001</v>
      </c>
      <c r="P937">
        <v>33.226329</v>
      </c>
      <c r="Q937">
        <v>32.780610000000003</v>
      </c>
      <c r="R937" t="s">
        <v>26</v>
      </c>
      <c r="S937" t="s">
        <v>27</v>
      </c>
      <c r="T937" t="s">
        <v>1293</v>
      </c>
      <c r="V937" s="3">
        <f t="shared" si="45"/>
        <v>843575829146.53149</v>
      </c>
      <c r="W937" s="3">
        <f t="shared" si="46"/>
        <v>704643889119711.25</v>
      </c>
      <c r="X937" s="3" t="str">
        <f>VLOOKUP(C937,[1]Mapping!$A:$B,2,FALSE)</f>
        <v>J433PR INDEX</v>
      </c>
      <c r="Y937" s="3">
        <f t="shared" si="47"/>
        <v>1.1971661745344636E-3</v>
      </c>
      <c r="Z937" s="3" t="e">
        <f>MATCH(Y937,[2]Sheet1!$P:$P,0)</f>
        <v>#N/A</v>
      </c>
    </row>
    <row r="938" spans="1:26" hidden="1" x14ac:dyDescent="0.35">
      <c r="A938">
        <v>25599875</v>
      </c>
      <c r="B938">
        <v>1000439</v>
      </c>
      <c r="C938" t="s">
        <v>1193</v>
      </c>
      <c r="D938" t="s">
        <v>1194</v>
      </c>
      <c r="E938" t="s">
        <v>321</v>
      </c>
      <c r="F938" t="s">
        <v>322</v>
      </c>
      <c r="G938">
        <v>59560</v>
      </c>
      <c r="H938" t="s">
        <v>389</v>
      </c>
      <c r="I938" t="s">
        <v>390</v>
      </c>
      <c r="J938" t="s">
        <v>25</v>
      </c>
      <c r="K938">
        <v>257339881</v>
      </c>
      <c r="L938">
        <v>335303243.18457597</v>
      </c>
      <c r="M938">
        <v>45685</v>
      </c>
      <c r="N938">
        <v>595.25669300000004</v>
      </c>
      <c r="O938">
        <v>587.63438399999995</v>
      </c>
      <c r="P938">
        <v>598.38379399999997</v>
      </c>
      <c r="Q938">
        <v>595.25669300000004</v>
      </c>
      <c r="R938" t="s">
        <v>26</v>
      </c>
      <c r="S938" t="s">
        <v>27</v>
      </c>
      <c r="T938" t="s">
        <v>1294</v>
      </c>
      <c r="V938" s="3">
        <f t="shared" si="45"/>
        <v>15318328664887.354</v>
      </c>
      <c r="W938" s="3">
        <f t="shared" si="46"/>
        <v>704643889119711.25</v>
      </c>
      <c r="X938" s="3" t="str">
        <f>VLOOKUP(C938,[1]Mapping!$A:$B,2,FALSE)</f>
        <v>J433PR INDEX</v>
      </c>
      <c r="Y938" s="3">
        <f t="shared" si="47"/>
        <v>2.1739106662833681E-2</v>
      </c>
      <c r="Z938" s="3" t="e">
        <f>MATCH(Y938,[2]Sheet1!$P:$P,0)</f>
        <v>#N/A</v>
      </c>
    </row>
    <row r="939" spans="1:26" hidden="1" x14ac:dyDescent="0.35">
      <c r="A939">
        <v>25599876</v>
      </c>
      <c r="B939">
        <v>1000439</v>
      </c>
      <c r="C939" t="s">
        <v>1193</v>
      </c>
      <c r="D939" t="s">
        <v>1194</v>
      </c>
      <c r="E939" t="s">
        <v>321</v>
      </c>
      <c r="F939" t="s">
        <v>322</v>
      </c>
      <c r="G939">
        <v>62540</v>
      </c>
      <c r="H939" t="s">
        <v>587</v>
      </c>
      <c r="I939" t="s">
        <v>588</v>
      </c>
      <c r="J939" t="s">
        <v>25</v>
      </c>
      <c r="K939">
        <v>257339881</v>
      </c>
      <c r="L939">
        <v>103659254.990592</v>
      </c>
      <c r="M939">
        <v>6939</v>
      </c>
      <c r="N939">
        <v>27.951032999999999</v>
      </c>
      <c r="O939">
        <v>27.608644000000002</v>
      </c>
      <c r="P939">
        <v>28.27731</v>
      </c>
      <c r="Q939">
        <v>27.951032999999999</v>
      </c>
      <c r="R939" t="s">
        <v>26</v>
      </c>
      <c r="S939" t="s">
        <v>27</v>
      </c>
      <c r="T939" t="s">
        <v>1295</v>
      </c>
      <c r="V939" s="3">
        <f t="shared" si="45"/>
        <v>719291570379.7179</v>
      </c>
      <c r="W939" s="3">
        <f t="shared" si="46"/>
        <v>704643889119711.25</v>
      </c>
      <c r="X939" s="3" t="str">
        <f>VLOOKUP(C939,[1]Mapping!$A:$B,2,FALSE)</f>
        <v>J433PR INDEX</v>
      </c>
      <c r="Y939" s="3">
        <f t="shared" si="47"/>
        <v>1.020787352996569E-3</v>
      </c>
      <c r="Z939" s="3" t="e">
        <f>MATCH(Y939,[2]Sheet1!$P:$P,0)</f>
        <v>#N/A</v>
      </c>
    </row>
    <row r="940" spans="1:26" hidden="1" x14ac:dyDescent="0.35">
      <c r="A940">
        <v>25599877</v>
      </c>
      <c r="B940">
        <v>1000439</v>
      </c>
      <c r="C940" t="s">
        <v>1193</v>
      </c>
      <c r="D940" t="s">
        <v>1194</v>
      </c>
      <c r="E940" t="s">
        <v>321</v>
      </c>
      <c r="F940" t="s">
        <v>322</v>
      </c>
      <c r="G940">
        <v>64379</v>
      </c>
      <c r="H940" t="s">
        <v>590</v>
      </c>
      <c r="I940" t="s">
        <v>591</v>
      </c>
      <c r="J940" t="s">
        <v>25</v>
      </c>
      <c r="K940">
        <v>257339881</v>
      </c>
      <c r="L940">
        <v>471267810.939156</v>
      </c>
      <c r="M940">
        <v>3200</v>
      </c>
      <c r="N940">
        <v>58.601759999999999</v>
      </c>
      <c r="O940">
        <v>57.319845999999998</v>
      </c>
      <c r="P940">
        <v>58.858142000000001</v>
      </c>
      <c r="Q940">
        <v>58.601759999999999</v>
      </c>
      <c r="R940" t="s">
        <v>26</v>
      </c>
      <c r="S940" t="s">
        <v>27</v>
      </c>
      <c r="T940" t="s">
        <v>1296</v>
      </c>
      <c r="V940" s="3">
        <f t="shared" si="45"/>
        <v>1508056995005.2991</v>
      </c>
      <c r="W940" s="3">
        <f t="shared" si="46"/>
        <v>704643889119711.25</v>
      </c>
      <c r="X940" s="3" t="str">
        <f>VLOOKUP(C940,[1]Mapping!$A:$B,2,FALSE)</f>
        <v>J433PR INDEX</v>
      </c>
      <c r="Y940" s="3">
        <f t="shared" si="47"/>
        <v>2.1401689822206017E-3</v>
      </c>
      <c r="Z940" s="3" t="e">
        <f>MATCH(Y940,[2]Sheet1!$P:$P,0)</f>
        <v>#N/A</v>
      </c>
    </row>
    <row r="941" spans="1:26" hidden="1" x14ac:dyDescent="0.35">
      <c r="A941">
        <v>25599878</v>
      </c>
      <c r="B941">
        <v>1000439</v>
      </c>
      <c r="C941" t="s">
        <v>1193</v>
      </c>
      <c r="D941" t="s">
        <v>1194</v>
      </c>
      <c r="E941" t="s">
        <v>321</v>
      </c>
      <c r="F941" t="s">
        <v>322</v>
      </c>
      <c r="G941">
        <v>64732</v>
      </c>
      <c r="H941" t="s">
        <v>392</v>
      </c>
      <c r="I941" t="s">
        <v>393</v>
      </c>
      <c r="J941" t="s">
        <v>25</v>
      </c>
      <c r="K941">
        <v>257339881</v>
      </c>
      <c r="L941">
        <v>92349105.916494995</v>
      </c>
      <c r="M941">
        <v>120840</v>
      </c>
      <c r="N941">
        <v>433.64696900000001</v>
      </c>
      <c r="O941">
        <v>430.862212</v>
      </c>
      <c r="P941">
        <v>434.65536700000001</v>
      </c>
      <c r="Q941">
        <v>433.64696900000001</v>
      </c>
      <c r="R941" t="s">
        <v>26</v>
      </c>
      <c r="S941" t="s">
        <v>27</v>
      </c>
      <c r="T941" t="s">
        <v>1297</v>
      </c>
      <c r="V941" s="3">
        <f t="shared" si="45"/>
        <v>11159465958949.256</v>
      </c>
      <c r="W941" s="3">
        <f t="shared" si="46"/>
        <v>704643889119711.25</v>
      </c>
      <c r="X941" s="3" t="str">
        <f>VLOOKUP(C941,[1]Mapping!$A:$B,2,FALSE)</f>
        <v>J433PR INDEX</v>
      </c>
      <c r="Y941" s="3">
        <f t="shared" si="47"/>
        <v>1.5837029358035611E-2</v>
      </c>
      <c r="Z941" s="3" t="e">
        <f>MATCH(Y941,[2]Sheet1!$P:$P,0)</f>
        <v>#N/A</v>
      </c>
    </row>
    <row r="942" spans="1:26" hidden="1" x14ac:dyDescent="0.35">
      <c r="A942">
        <v>25599879</v>
      </c>
      <c r="B942">
        <v>1000439</v>
      </c>
      <c r="C942" t="s">
        <v>1193</v>
      </c>
      <c r="D942" t="s">
        <v>1194</v>
      </c>
      <c r="E942" t="s">
        <v>321</v>
      </c>
      <c r="F942" t="s">
        <v>322</v>
      </c>
      <c r="G942">
        <v>69094</v>
      </c>
      <c r="H942" t="s">
        <v>152</v>
      </c>
      <c r="I942" t="s">
        <v>153</v>
      </c>
      <c r="J942" t="s">
        <v>25</v>
      </c>
      <c r="K942">
        <v>257339881</v>
      </c>
      <c r="L942">
        <v>591224510.39109504</v>
      </c>
      <c r="M942">
        <v>13720</v>
      </c>
      <c r="N942">
        <v>315.20960700000001</v>
      </c>
      <c r="O942">
        <v>313.57841999999999</v>
      </c>
      <c r="P942">
        <v>317.920593</v>
      </c>
      <c r="Q942">
        <v>315.20960700000001</v>
      </c>
      <c r="R942" t="s">
        <v>26</v>
      </c>
      <c r="S942" t="s">
        <v>27</v>
      </c>
      <c r="T942" t="s">
        <v>1298</v>
      </c>
      <c r="V942" s="3">
        <f t="shared" si="45"/>
        <v>8111600282565.8242</v>
      </c>
      <c r="W942" s="3">
        <f t="shared" si="46"/>
        <v>704643889119711.25</v>
      </c>
      <c r="X942" s="3" t="str">
        <f>VLOOKUP(C942,[1]Mapping!$A:$B,2,FALSE)</f>
        <v>J433PR INDEX</v>
      </c>
      <c r="Y942" s="3">
        <f t="shared" si="47"/>
        <v>1.1511630779484064E-2</v>
      </c>
      <c r="Z942" s="3" t="e">
        <f>MATCH(Y942,[2]Sheet1!$P:$P,0)</f>
        <v>#N/A</v>
      </c>
    </row>
    <row r="943" spans="1:26" hidden="1" x14ac:dyDescent="0.35">
      <c r="A943">
        <v>25599880</v>
      </c>
      <c r="B943">
        <v>1000439</v>
      </c>
      <c r="C943" t="s">
        <v>1193</v>
      </c>
      <c r="D943" t="s">
        <v>1194</v>
      </c>
      <c r="E943" t="s">
        <v>321</v>
      </c>
      <c r="F943" t="s">
        <v>322</v>
      </c>
      <c r="G943">
        <v>71713</v>
      </c>
      <c r="H943" t="s">
        <v>232</v>
      </c>
      <c r="I943" t="s">
        <v>233</v>
      </c>
      <c r="J943" t="s">
        <v>25</v>
      </c>
      <c r="K943">
        <v>257339881</v>
      </c>
      <c r="L943">
        <v>2644509338.4864001</v>
      </c>
      <c r="M943">
        <v>2765</v>
      </c>
      <c r="N943">
        <v>284.14050200000003</v>
      </c>
      <c r="O943">
        <v>283.31839600000001</v>
      </c>
      <c r="P943">
        <v>290.30630000000002</v>
      </c>
      <c r="Q943">
        <v>284.14050200000003</v>
      </c>
      <c r="R943" t="s">
        <v>26</v>
      </c>
      <c r="S943" t="s">
        <v>27</v>
      </c>
      <c r="T943" t="s">
        <v>1299</v>
      </c>
      <c r="V943" s="3">
        <f t="shared" si="45"/>
        <v>7312068320914.8965</v>
      </c>
      <c r="W943" s="3">
        <f t="shared" si="46"/>
        <v>704643889119711.25</v>
      </c>
      <c r="X943" s="3" t="str">
        <f>VLOOKUP(C943,[1]Mapping!$A:$B,2,FALSE)</f>
        <v>J433PR INDEX</v>
      </c>
      <c r="Y943" s="3">
        <f t="shared" si="47"/>
        <v>1.0376969748577009E-2</v>
      </c>
      <c r="Z943" s="3" t="e">
        <f>MATCH(Y943,[2]Sheet1!$P:$P,0)</f>
        <v>#N/A</v>
      </c>
    </row>
    <row r="944" spans="1:26" hidden="1" x14ac:dyDescent="0.35">
      <c r="A944">
        <v>25599881</v>
      </c>
      <c r="B944">
        <v>1000439</v>
      </c>
      <c r="C944" t="s">
        <v>1193</v>
      </c>
      <c r="D944" t="s">
        <v>1194</v>
      </c>
      <c r="E944" t="s">
        <v>321</v>
      </c>
      <c r="F944" t="s">
        <v>322</v>
      </c>
      <c r="G944">
        <v>75498</v>
      </c>
      <c r="H944" t="s">
        <v>135</v>
      </c>
      <c r="I944" t="s">
        <v>136</v>
      </c>
      <c r="J944" t="s">
        <v>25</v>
      </c>
      <c r="K944">
        <v>257339881</v>
      </c>
      <c r="L944">
        <v>4109429742.1354599</v>
      </c>
      <c r="M944">
        <v>1192</v>
      </c>
      <c r="N944">
        <v>190.349052</v>
      </c>
      <c r="O944">
        <v>183.322745</v>
      </c>
      <c r="P944">
        <v>190.349052</v>
      </c>
      <c r="Q944">
        <v>190.349052</v>
      </c>
      <c r="R944" t="s">
        <v>26</v>
      </c>
      <c r="S944" t="s">
        <v>27</v>
      </c>
      <c r="T944" t="s">
        <v>1300</v>
      </c>
      <c r="V944" s="3">
        <f t="shared" si="45"/>
        <v>4898440252625.4678</v>
      </c>
      <c r="W944" s="3">
        <f t="shared" si="46"/>
        <v>704643889119711.25</v>
      </c>
      <c r="X944" s="3" t="str">
        <f>VLOOKUP(C944,[1]Mapping!$A:$B,2,FALSE)</f>
        <v>J433PR INDEX</v>
      </c>
      <c r="Y944" s="3">
        <f t="shared" si="47"/>
        <v>6.9516536342136316E-3</v>
      </c>
      <c r="Z944" s="3" t="e">
        <f>MATCH(Y944,[2]Sheet1!$P:$P,0)</f>
        <v>#N/A</v>
      </c>
    </row>
    <row r="945" spans="1:26" hidden="1" x14ac:dyDescent="0.35">
      <c r="A945">
        <v>25599882</v>
      </c>
      <c r="B945">
        <v>1000439</v>
      </c>
      <c r="C945" t="s">
        <v>1193</v>
      </c>
      <c r="D945" t="s">
        <v>1194</v>
      </c>
      <c r="E945" t="s">
        <v>321</v>
      </c>
      <c r="F945" t="s">
        <v>322</v>
      </c>
      <c r="G945">
        <v>76105</v>
      </c>
      <c r="H945" t="s">
        <v>113</v>
      </c>
      <c r="I945" t="s">
        <v>114</v>
      </c>
      <c r="J945" t="s">
        <v>25</v>
      </c>
      <c r="K945">
        <v>257339881</v>
      </c>
      <c r="L945">
        <v>758242242.818964</v>
      </c>
      <c r="M945">
        <v>3998</v>
      </c>
      <c r="N945">
        <v>117.79956</v>
      </c>
      <c r="O945">
        <v>117.151338</v>
      </c>
      <c r="P945">
        <v>118.62456899999999</v>
      </c>
      <c r="Q945">
        <v>117.79956</v>
      </c>
      <c r="R945" t="s">
        <v>26</v>
      </c>
      <c r="S945" t="s">
        <v>27</v>
      </c>
      <c r="T945" t="s">
        <v>1301</v>
      </c>
      <c r="V945" s="3">
        <f t="shared" si="45"/>
        <v>3031452486790.2183</v>
      </c>
      <c r="W945" s="3">
        <f t="shared" si="46"/>
        <v>704643889119711.25</v>
      </c>
      <c r="X945" s="3" t="str">
        <f>VLOOKUP(C945,[1]Mapping!$A:$B,2,FALSE)</f>
        <v>J433PR INDEX</v>
      </c>
      <c r="Y945" s="3">
        <f t="shared" si="47"/>
        <v>4.3021056928164289E-3</v>
      </c>
      <c r="Z945" s="3" t="e">
        <f>MATCH(Y945,[2]Sheet1!$P:$P,0)</f>
        <v>#N/A</v>
      </c>
    </row>
    <row r="946" spans="1:26" hidden="1" x14ac:dyDescent="0.35">
      <c r="A946">
        <v>25599883</v>
      </c>
      <c r="B946">
        <v>1000439</v>
      </c>
      <c r="C946" t="s">
        <v>1193</v>
      </c>
      <c r="D946" t="s">
        <v>1194</v>
      </c>
      <c r="E946" t="s">
        <v>321</v>
      </c>
      <c r="F946" t="s">
        <v>322</v>
      </c>
      <c r="G946">
        <v>79915</v>
      </c>
      <c r="H946" t="s">
        <v>298</v>
      </c>
      <c r="I946" t="s">
        <v>299</v>
      </c>
      <c r="J946" t="s">
        <v>25</v>
      </c>
      <c r="K946">
        <v>257339881</v>
      </c>
      <c r="L946">
        <v>154396359.68589199</v>
      </c>
      <c r="M946">
        <v>9749</v>
      </c>
      <c r="N946">
        <v>58.491132</v>
      </c>
      <c r="O946">
        <v>56.667222000000002</v>
      </c>
      <c r="P946">
        <v>58.491132</v>
      </c>
      <c r="Q946">
        <v>58.491132</v>
      </c>
      <c r="R946" t="s">
        <v>26</v>
      </c>
      <c r="S946" t="s">
        <v>27</v>
      </c>
      <c r="T946" t="s">
        <v>1302</v>
      </c>
      <c r="V946" s="3">
        <f t="shared" si="45"/>
        <v>1505210110577.761</v>
      </c>
      <c r="W946" s="3">
        <f t="shared" si="46"/>
        <v>704643889119711.25</v>
      </c>
      <c r="X946" s="3" t="str">
        <f>VLOOKUP(C946,[1]Mapping!$A:$B,2,FALSE)</f>
        <v>J433PR INDEX</v>
      </c>
      <c r="Y946" s="3">
        <f t="shared" si="47"/>
        <v>2.1361288075004399E-3</v>
      </c>
      <c r="Z946" s="3" t="e">
        <f>MATCH(Y946,[2]Sheet1!$P:$P,0)</f>
        <v>#N/A</v>
      </c>
    </row>
    <row r="947" spans="1:26" hidden="1" x14ac:dyDescent="0.35">
      <c r="A947">
        <v>25599884</v>
      </c>
      <c r="B947">
        <v>1000439</v>
      </c>
      <c r="C947" t="s">
        <v>1193</v>
      </c>
      <c r="D947" t="s">
        <v>1194</v>
      </c>
      <c r="E947" t="s">
        <v>321</v>
      </c>
      <c r="F947" t="s">
        <v>322</v>
      </c>
      <c r="G947">
        <v>82002</v>
      </c>
      <c r="H947" t="s">
        <v>116</v>
      </c>
      <c r="I947" t="s">
        <v>117</v>
      </c>
      <c r="J947" t="s">
        <v>25</v>
      </c>
      <c r="K947">
        <v>257339881</v>
      </c>
      <c r="L947">
        <v>224211438.66368401</v>
      </c>
      <c r="M947">
        <v>11940</v>
      </c>
      <c r="N947">
        <v>104.02913700000001</v>
      </c>
      <c r="O947">
        <v>102.452146</v>
      </c>
      <c r="P947">
        <v>104.49961999999999</v>
      </c>
      <c r="Q947">
        <v>104.02913700000001</v>
      </c>
      <c r="R947" t="s">
        <v>26</v>
      </c>
      <c r="S947" t="s">
        <v>27</v>
      </c>
      <c r="T947" t="s">
        <v>1303</v>
      </c>
      <c r="V947" s="3">
        <f t="shared" si="45"/>
        <v>2677084577644.3872</v>
      </c>
      <c r="W947" s="3">
        <f t="shared" si="46"/>
        <v>704643889119711.25</v>
      </c>
      <c r="X947" s="3" t="str">
        <f>VLOOKUP(C947,[1]Mapping!$A:$B,2,FALSE)</f>
        <v>J433PR INDEX</v>
      </c>
      <c r="Y947" s="3">
        <f t="shared" si="47"/>
        <v>3.7992021487460595E-3</v>
      </c>
      <c r="Z947" s="3" t="e">
        <f>MATCH(Y947,[2]Sheet1!$P:$P,0)</f>
        <v>#N/A</v>
      </c>
    </row>
    <row r="948" spans="1:26" hidden="1" x14ac:dyDescent="0.35">
      <c r="A948">
        <v>25599885</v>
      </c>
      <c r="B948">
        <v>1000439</v>
      </c>
      <c r="C948" t="s">
        <v>1193</v>
      </c>
      <c r="D948" t="s">
        <v>1194</v>
      </c>
      <c r="E948" t="s">
        <v>321</v>
      </c>
      <c r="F948" t="s">
        <v>322</v>
      </c>
      <c r="G948">
        <v>84927</v>
      </c>
      <c r="H948" t="s">
        <v>37</v>
      </c>
      <c r="I948" t="s">
        <v>38</v>
      </c>
      <c r="J948" t="s">
        <v>25</v>
      </c>
      <c r="K948">
        <v>257339881</v>
      </c>
      <c r="L948">
        <v>716983171.84813201</v>
      </c>
      <c r="M948">
        <v>905</v>
      </c>
      <c r="N948">
        <v>25.214504000000002</v>
      </c>
      <c r="O948">
        <v>24.657278000000002</v>
      </c>
      <c r="P948">
        <v>26.328958</v>
      </c>
      <c r="Q948">
        <v>25.214504000000002</v>
      </c>
      <c r="R948" t="s">
        <v>26</v>
      </c>
      <c r="S948" t="s">
        <v>27</v>
      </c>
      <c r="T948" t="s">
        <v>1304</v>
      </c>
      <c r="V948" s="3">
        <f t="shared" si="45"/>
        <v>648869770522.55945</v>
      </c>
      <c r="W948" s="3">
        <f t="shared" si="46"/>
        <v>704643889119711.25</v>
      </c>
      <c r="X948" s="3" t="str">
        <f>VLOOKUP(C948,[1]Mapping!$A:$B,2,FALSE)</f>
        <v>J433PR INDEX</v>
      </c>
      <c r="Y948" s="3">
        <f t="shared" si="47"/>
        <v>9.2084779353322906E-4</v>
      </c>
      <c r="Z948" s="3" t="e">
        <f>MATCH(Y948,[2]Sheet1!$P:$P,0)</f>
        <v>#N/A</v>
      </c>
    </row>
    <row r="949" spans="1:26" hidden="1" x14ac:dyDescent="0.35">
      <c r="A949">
        <v>25599886</v>
      </c>
      <c r="B949">
        <v>1000439</v>
      </c>
      <c r="C949" t="s">
        <v>1193</v>
      </c>
      <c r="D949" t="s">
        <v>1194</v>
      </c>
      <c r="E949" t="s">
        <v>321</v>
      </c>
      <c r="F949" t="s">
        <v>322</v>
      </c>
      <c r="G949">
        <v>86791</v>
      </c>
      <c r="H949" t="s">
        <v>201</v>
      </c>
      <c r="I949" t="s">
        <v>202</v>
      </c>
      <c r="J949" t="s">
        <v>25</v>
      </c>
      <c r="K949">
        <v>257339881</v>
      </c>
      <c r="L949">
        <v>207356848.755705</v>
      </c>
      <c r="M949">
        <v>102706</v>
      </c>
      <c r="N949">
        <v>827.57450600000004</v>
      </c>
      <c r="O949">
        <v>819.75047600000005</v>
      </c>
      <c r="P949">
        <v>829.35525900000005</v>
      </c>
      <c r="Q949">
        <v>827.57450600000004</v>
      </c>
      <c r="R949" t="s">
        <v>26</v>
      </c>
      <c r="S949" t="s">
        <v>27</v>
      </c>
      <c r="T949" t="s">
        <v>1305</v>
      </c>
      <c r="V949" s="3">
        <f t="shared" si="45"/>
        <v>21296792508303.438</v>
      </c>
      <c r="W949" s="3">
        <f t="shared" si="46"/>
        <v>704643889119711.25</v>
      </c>
      <c r="X949" s="3" t="str">
        <f>VLOOKUP(C949,[1]Mapping!$A:$B,2,FALSE)</f>
        <v>J433PR INDEX</v>
      </c>
      <c r="Y949" s="3">
        <f t="shared" si="47"/>
        <v>3.0223482864385341E-2</v>
      </c>
      <c r="Z949" s="3" t="e">
        <f>MATCH(Y949,[2]Sheet1!$P:$P,0)</f>
        <v>#N/A</v>
      </c>
    </row>
    <row r="950" spans="1:26" hidden="1" x14ac:dyDescent="0.35">
      <c r="A950">
        <v>25599887</v>
      </c>
      <c r="B950">
        <v>1000439</v>
      </c>
      <c r="C950" t="s">
        <v>1193</v>
      </c>
      <c r="D950" t="s">
        <v>1194</v>
      </c>
      <c r="E950" t="s">
        <v>321</v>
      </c>
      <c r="F950" t="s">
        <v>322</v>
      </c>
      <c r="G950">
        <v>88812</v>
      </c>
      <c r="H950" t="s">
        <v>29</v>
      </c>
      <c r="I950" t="s">
        <v>30</v>
      </c>
      <c r="J950" t="s">
        <v>25</v>
      </c>
      <c r="K950">
        <v>257339881</v>
      </c>
      <c r="L950">
        <v>2804809101.8976002</v>
      </c>
      <c r="M950">
        <v>4100</v>
      </c>
      <c r="N950">
        <v>446.86883599999999</v>
      </c>
      <c r="O950">
        <v>428.88508999999999</v>
      </c>
      <c r="P950">
        <v>465.50653599999998</v>
      </c>
      <c r="Q950">
        <v>446.86883599999999</v>
      </c>
      <c r="R950" t="s">
        <v>26</v>
      </c>
      <c r="S950" t="s">
        <v>27</v>
      </c>
      <c r="T950" t="s">
        <v>1306</v>
      </c>
      <c r="V950" s="3">
        <f t="shared" si="45"/>
        <v>11499717317780.16</v>
      </c>
      <c r="W950" s="3">
        <f t="shared" si="46"/>
        <v>704643889119711.25</v>
      </c>
      <c r="X950" s="3" t="str">
        <f>VLOOKUP(C950,[1]Mapping!$A:$B,2,FALSE)</f>
        <v>J433PR INDEX</v>
      </c>
      <c r="Y950" s="3">
        <f t="shared" si="47"/>
        <v>1.6319899307076065E-2</v>
      </c>
      <c r="Z950" s="3" t="e">
        <f>MATCH(Y950,[2]Sheet1!$P:$P,0)</f>
        <v>#N/A</v>
      </c>
    </row>
    <row r="951" spans="1:26" hidden="1" x14ac:dyDescent="0.35">
      <c r="A951">
        <v>25599888</v>
      </c>
      <c r="B951">
        <v>1000439</v>
      </c>
      <c r="C951" t="s">
        <v>1193</v>
      </c>
      <c r="D951" t="s">
        <v>1194</v>
      </c>
      <c r="E951" t="s">
        <v>321</v>
      </c>
      <c r="F951" t="s">
        <v>322</v>
      </c>
      <c r="G951">
        <v>90044</v>
      </c>
      <c r="H951" t="s">
        <v>603</v>
      </c>
      <c r="I951" t="s">
        <v>604</v>
      </c>
      <c r="J951" t="s">
        <v>25</v>
      </c>
      <c r="K951">
        <v>257339881</v>
      </c>
      <c r="L951">
        <v>220356045.12561199</v>
      </c>
      <c r="M951">
        <v>4508</v>
      </c>
      <c r="N951">
        <v>38.601286000000002</v>
      </c>
      <c r="O951">
        <v>38.087516000000001</v>
      </c>
      <c r="P951">
        <v>38.823920000000001</v>
      </c>
      <c r="Q951">
        <v>38.601286000000002</v>
      </c>
      <c r="R951" t="s">
        <v>26</v>
      </c>
      <c r="S951" t="s">
        <v>27</v>
      </c>
      <c r="T951" t="s">
        <v>1307</v>
      </c>
      <c r="V951" s="3">
        <f t="shared" si="45"/>
        <v>993365051426.25891</v>
      </c>
      <c r="W951" s="3">
        <f t="shared" si="46"/>
        <v>704643889119711.25</v>
      </c>
      <c r="X951" s="3" t="str">
        <f>VLOOKUP(C951,[1]Mapping!$A:$B,2,FALSE)</f>
        <v>J433PR INDEX</v>
      </c>
      <c r="Y951" s="3">
        <f t="shared" si="47"/>
        <v>1.4097405324372254E-3</v>
      </c>
      <c r="Z951" s="3" t="e">
        <f>MATCH(Y951,[2]Sheet1!$P:$P,0)</f>
        <v>#N/A</v>
      </c>
    </row>
    <row r="952" spans="1:26" hidden="1" x14ac:dyDescent="0.35">
      <c r="A952">
        <v>25599889</v>
      </c>
      <c r="B952">
        <v>1000439</v>
      </c>
      <c r="C952" t="s">
        <v>1193</v>
      </c>
      <c r="D952" t="s">
        <v>1194</v>
      </c>
      <c r="E952" t="s">
        <v>321</v>
      </c>
      <c r="F952" t="s">
        <v>322</v>
      </c>
      <c r="G952">
        <v>90045</v>
      </c>
      <c r="H952" t="s">
        <v>45</v>
      </c>
      <c r="I952" t="s">
        <v>46</v>
      </c>
      <c r="J952" t="s">
        <v>25</v>
      </c>
      <c r="K952">
        <v>257339881</v>
      </c>
      <c r="L952">
        <v>181623960.609754</v>
      </c>
      <c r="M952">
        <v>4607</v>
      </c>
      <c r="N952">
        <v>32.515037</v>
      </c>
      <c r="O952">
        <v>31.985706</v>
      </c>
      <c r="P952">
        <v>32.522095</v>
      </c>
      <c r="Q952">
        <v>32.515037</v>
      </c>
      <c r="R952" t="s">
        <v>26</v>
      </c>
      <c r="S952" t="s">
        <v>27</v>
      </c>
      <c r="T952" t="s">
        <v>1308</v>
      </c>
      <c r="V952" s="3">
        <f t="shared" si="45"/>
        <v>836741586529.13672</v>
      </c>
      <c r="W952" s="3">
        <f t="shared" si="46"/>
        <v>704643889119711.25</v>
      </c>
      <c r="X952" s="3" t="str">
        <f>VLOOKUP(C952,[1]Mapping!$A:$B,2,FALSE)</f>
        <v>J433PR INDEX</v>
      </c>
      <c r="Y952" s="3">
        <f t="shared" si="47"/>
        <v>1.1874673142691279E-3</v>
      </c>
      <c r="Z952" s="3" t="e">
        <f>MATCH(Y952,[2]Sheet1!$P:$P,0)</f>
        <v>#N/A</v>
      </c>
    </row>
    <row r="953" spans="1:26" hidden="1" x14ac:dyDescent="0.35">
      <c r="A953">
        <v>25599890</v>
      </c>
      <c r="B953">
        <v>1000439</v>
      </c>
      <c r="C953" t="s">
        <v>1193</v>
      </c>
      <c r="D953" t="s">
        <v>1194</v>
      </c>
      <c r="E953" t="s">
        <v>321</v>
      </c>
      <c r="F953" t="s">
        <v>322</v>
      </c>
      <c r="G953">
        <v>94691</v>
      </c>
      <c r="H953" t="s">
        <v>607</v>
      </c>
      <c r="I953" t="s">
        <v>608</v>
      </c>
      <c r="J953" t="s">
        <v>25</v>
      </c>
      <c r="K953">
        <v>257339881</v>
      </c>
      <c r="L953">
        <v>60691346.396399997</v>
      </c>
      <c r="M953">
        <v>8331</v>
      </c>
      <c r="N953">
        <v>19.647929999999999</v>
      </c>
      <c r="O953">
        <v>18.81541</v>
      </c>
      <c r="P953">
        <v>19.647929999999999</v>
      </c>
      <c r="Q953">
        <v>19.647929999999999</v>
      </c>
      <c r="R953" t="s">
        <v>26</v>
      </c>
      <c r="S953" t="s">
        <v>27</v>
      </c>
      <c r="T953" t="s">
        <v>1309</v>
      </c>
      <c r="V953" s="3">
        <f t="shared" si="45"/>
        <v>505619606828.40839</v>
      </c>
      <c r="W953" s="3">
        <f t="shared" si="46"/>
        <v>704643889119711.25</v>
      </c>
      <c r="X953" s="3" t="str">
        <f>VLOOKUP(C953,[1]Mapping!$A:$B,2,FALSE)</f>
        <v>J433PR INDEX</v>
      </c>
      <c r="Y953" s="3">
        <f t="shared" si="47"/>
        <v>7.1755338353968071E-4</v>
      </c>
      <c r="Z953" s="3" t="e">
        <f>MATCH(Y953,[2]Sheet1!$P:$P,0)</f>
        <v>#N/A</v>
      </c>
    </row>
    <row r="954" spans="1:26" hidden="1" x14ac:dyDescent="0.35">
      <c r="A954">
        <v>25599891</v>
      </c>
      <c r="B954">
        <v>1000439</v>
      </c>
      <c r="C954" t="s">
        <v>1193</v>
      </c>
      <c r="D954" t="s">
        <v>1194</v>
      </c>
      <c r="E954" t="s">
        <v>321</v>
      </c>
      <c r="F954" t="s">
        <v>322</v>
      </c>
      <c r="G954">
        <v>95230</v>
      </c>
      <c r="H954" t="s">
        <v>610</v>
      </c>
      <c r="I954" t="s">
        <v>611</v>
      </c>
      <c r="J954" t="s">
        <v>25</v>
      </c>
      <c r="K954">
        <v>257339881</v>
      </c>
      <c r="L954">
        <v>43605852.285563998</v>
      </c>
      <c r="M954">
        <v>3782</v>
      </c>
      <c r="N954">
        <v>6.4085409999999996</v>
      </c>
      <c r="O954">
        <v>6.406847</v>
      </c>
      <c r="P954">
        <v>7.0100829999999998</v>
      </c>
      <c r="Q954">
        <v>6.4085409999999996</v>
      </c>
      <c r="R954" t="s">
        <v>26</v>
      </c>
      <c r="S954" t="s">
        <v>27</v>
      </c>
      <c r="T954" t="s">
        <v>1310</v>
      </c>
      <c r="V954" s="3">
        <f t="shared" si="45"/>
        <v>164917333344.00305</v>
      </c>
      <c r="W954" s="3">
        <f t="shared" si="46"/>
        <v>704643889119711.25</v>
      </c>
      <c r="X954" s="3" t="str">
        <f>VLOOKUP(C954,[1]Mapping!$A:$B,2,FALSE)</f>
        <v>J433PR INDEX</v>
      </c>
      <c r="Y954" s="3">
        <f t="shared" si="47"/>
        <v>2.3404351600924111E-4</v>
      </c>
      <c r="Z954" s="3" t="e">
        <f>MATCH(Y954,[2]Sheet1!$P:$P,0)</f>
        <v>#N/A</v>
      </c>
    </row>
    <row r="955" spans="1:26" hidden="1" x14ac:dyDescent="0.35">
      <c r="A955">
        <v>25599892</v>
      </c>
      <c r="B955">
        <v>1000439</v>
      </c>
      <c r="C955" t="s">
        <v>1193</v>
      </c>
      <c r="D955" t="s">
        <v>1194</v>
      </c>
      <c r="E955" t="s">
        <v>321</v>
      </c>
      <c r="F955" t="s">
        <v>322</v>
      </c>
      <c r="G955">
        <v>95943</v>
      </c>
      <c r="H955" t="s">
        <v>613</v>
      </c>
      <c r="I955" t="s">
        <v>614</v>
      </c>
      <c r="J955" t="s">
        <v>25</v>
      </c>
      <c r="K955">
        <v>257339881</v>
      </c>
      <c r="L955">
        <v>5412444.3733999999</v>
      </c>
      <c r="M955">
        <v>90001</v>
      </c>
      <c r="N955">
        <v>18.929262000000001</v>
      </c>
      <c r="O955">
        <v>18.385366999999999</v>
      </c>
      <c r="P955">
        <v>19.560020000000002</v>
      </c>
      <c r="Q955">
        <v>18.929262000000001</v>
      </c>
      <c r="R955" t="s">
        <v>26</v>
      </c>
      <c r="S955" t="s">
        <v>27</v>
      </c>
      <c r="T955" t="s">
        <v>1311</v>
      </c>
      <c r="V955" s="3">
        <f t="shared" si="45"/>
        <v>487125406050.37341</v>
      </c>
      <c r="W955" s="3">
        <f t="shared" si="46"/>
        <v>704643889119711.25</v>
      </c>
      <c r="X955" s="3" t="str">
        <f>VLOOKUP(C955,[1]Mapping!$A:$B,2,FALSE)</f>
        <v>J433PR INDEX</v>
      </c>
      <c r="Y955" s="3">
        <f t="shared" si="47"/>
        <v>6.9130721712342303E-4</v>
      </c>
      <c r="Z955" s="3" t="e">
        <f>MATCH(Y955,[2]Sheet1!$P:$P,0)</f>
        <v>#N/A</v>
      </c>
    </row>
    <row r="956" spans="1:26" hidden="1" x14ac:dyDescent="0.35">
      <c r="A956">
        <v>25599893</v>
      </c>
      <c r="B956">
        <v>1000439</v>
      </c>
      <c r="C956" t="s">
        <v>1193</v>
      </c>
      <c r="D956" t="s">
        <v>1194</v>
      </c>
      <c r="E956" t="s">
        <v>321</v>
      </c>
      <c r="F956" t="s">
        <v>322</v>
      </c>
      <c r="G956">
        <v>96313</v>
      </c>
      <c r="H956" t="s">
        <v>127</v>
      </c>
      <c r="I956" t="s">
        <v>128</v>
      </c>
      <c r="J956" t="s">
        <v>25</v>
      </c>
      <c r="K956">
        <v>257339881</v>
      </c>
      <c r="L956">
        <v>114704187.575155</v>
      </c>
      <c r="M956">
        <v>9600</v>
      </c>
      <c r="N956">
        <v>42.790109999999999</v>
      </c>
      <c r="O956">
        <v>42.732165000000002</v>
      </c>
      <c r="P956">
        <v>43.752887999999999</v>
      </c>
      <c r="Q956">
        <v>42.790109999999999</v>
      </c>
      <c r="R956" t="s">
        <v>26</v>
      </c>
      <c r="S956" t="s">
        <v>27</v>
      </c>
      <c r="T956" t="s">
        <v>1312</v>
      </c>
      <c r="V956" s="3">
        <f t="shared" si="45"/>
        <v>1101160200721.488</v>
      </c>
      <c r="W956" s="3">
        <f t="shared" si="46"/>
        <v>704643889119711.25</v>
      </c>
      <c r="X956" s="3" t="str">
        <f>VLOOKUP(C956,[1]Mapping!$A:$B,2,FALSE)</f>
        <v>J433PR INDEX</v>
      </c>
      <c r="Y956" s="3">
        <f t="shared" si="47"/>
        <v>1.562718726046332E-3</v>
      </c>
      <c r="Z956" s="3" t="e">
        <f>MATCH(Y956,[2]Sheet1!$P:$P,0)</f>
        <v>#N/A</v>
      </c>
    </row>
    <row r="957" spans="1:26" hidden="1" x14ac:dyDescent="0.35">
      <c r="A957">
        <v>25599894</v>
      </c>
      <c r="B957">
        <v>1000439</v>
      </c>
      <c r="C957" t="s">
        <v>1193</v>
      </c>
      <c r="D957" t="s">
        <v>1194</v>
      </c>
      <c r="E957" t="s">
        <v>321</v>
      </c>
      <c r="F957" t="s">
        <v>322</v>
      </c>
      <c r="G957">
        <v>99768</v>
      </c>
      <c r="H957" t="s">
        <v>176</v>
      </c>
      <c r="I957" t="s">
        <v>177</v>
      </c>
      <c r="J957" t="s">
        <v>25</v>
      </c>
      <c r="K957">
        <v>257339881</v>
      </c>
      <c r="L957">
        <v>158843025.009855</v>
      </c>
      <c r="M957">
        <v>45807</v>
      </c>
      <c r="N957">
        <v>282.74367799999999</v>
      </c>
      <c r="O957">
        <v>281.05858499999999</v>
      </c>
      <c r="P957">
        <v>287.63846999999998</v>
      </c>
      <c r="Q957">
        <v>282.74367799999999</v>
      </c>
      <c r="R957" t="s">
        <v>26</v>
      </c>
      <c r="S957" t="s">
        <v>27</v>
      </c>
      <c r="T957" t="s">
        <v>1313</v>
      </c>
      <c r="V957" s="3">
        <f t="shared" si="45"/>
        <v>7276122446626.4277</v>
      </c>
      <c r="W957" s="3">
        <f t="shared" si="46"/>
        <v>704643889119711.25</v>
      </c>
      <c r="X957" s="3" t="str">
        <f>VLOOKUP(C957,[1]Mapping!$A:$B,2,FALSE)</f>
        <v>J433PR INDEX</v>
      </c>
      <c r="Y957" s="3">
        <f t="shared" si="47"/>
        <v>1.0325956925158681E-2</v>
      </c>
      <c r="Z957" s="3" t="e">
        <f>MATCH(Y957,[2]Sheet1!$P:$P,0)</f>
        <v>#N/A</v>
      </c>
    </row>
    <row r="958" spans="1:26" hidden="1" x14ac:dyDescent="0.35">
      <c r="A958">
        <v>25599895</v>
      </c>
      <c r="B958">
        <v>1000439</v>
      </c>
      <c r="C958" t="s">
        <v>1193</v>
      </c>
      <c r="D958" t="s">
        <v>1194</v>
      </c>
      <c r="E958" t="s">
        <v>321</v>
      </c>
      <c r="F958" t="s">
        <v>322</v>
      </c>
      <c r="G958">
        <v>107742</v>
      </c>
      <c r="H958" t="s">
        <v>618</v>
      </c>
      <c r="I958" t="s">
        <v>619</v>
      </c>
      <c r="J958" t="s">
        <v>25</v>
      </c>
      <c r="K958">
        <v>257339881</v>
      </c>
      <c r="L958">
        <v>42410008.200000003</v>
      </c>
      <c r="M958">
        <v>13701</v>
      </c>
      <c r="N958">
        <v>22.579457999999999</v>
      </c>
      <c r="O958">
        <v>22.579457999999999</v>
      </c>
      <c r="P958">
        <v>23.065622999999999</v>
      </c>
      <c r="Q958">
        <v>22.579457999999999</v>
      </c>
      <c r="R958" t="s">
        <v>26</v>
      </c>
      <c r="S958" t="s">
        <v>27</v>
      </c>
      <c r="T958" t="s">
        <v>1314</v>
      </c>
      <c r="V958" s="3">
        <f t="shared" si="45"/>
        <v>581059522348.20007</v>
      </c>
      <c r="W958" s="3">
        <f t="shared" si="46"/>
        <v>704643889119711.25</v>
      </c>
      <c r="X958" s="3" t="str">
        <f>VLOOKUP(C958,[1]Mapping!$A:$B,2,FALSE)</f>
        <v>J433PR INDEX</v>
      </c>
      <c r="Y958" s="3">
        <f t="shared" si="47"/>
        <v>8.2461443478080662E-4</v>
      </c>
      <c r="Z958" s="3" t="e">
        <f>MATCH(Y958,[2]Sheet1!$P:$P,0)</f>
        <v>#N/A</v>
      </c>
    </row>
    <row r="959" spans="1:26" hidden="1" x14ac:dyDescent="0.35">
      <c r="A959">
        <v>25599896</v>
      </c>
      <c r="B959">
        <v>1000439</v>
      </c>
      <c r="C959" t="s">
        <v>1193</v>
      </c>
      <c r="D959" t="s">
        <v>1194</v>
      </c>
      <c r="E959" t="s">
        <v>321</v>
      </c>
      <c r="F959" t="s">
        <v>322</v>
      </c>
      <c r="G959">
        <v>112103</v>
      </c>
      <c r="H959" t="s">
        <v>621</v>
      </c>
      <c r="I959" t="s">
        <v>622</v>
      </c>
      <c r="J959" t="s">
        <v>25</v>
      </c>
      <c r="K959">
        <v>257339881</v>
      </c>
      <c r="L959">
        <v>103584950.88393</v>
      </c>
      <c r="M959">
        <v>2270</v>
      </c>
      <c r="N959">
        <v>9.1372479999999996</v>
      </c>
      <c r="O959">
        <v>9.1372479999999996</v>
      </c>
      <c r="P959">
        <v>9.3304580000000001</v>
      </c>
      <c r="Q959">
        <v>9.1372479999999996</v>
      </c>
      <c r="R959" t="s">
        <v>26</v>
      </c>
      <c r="S959" t="s">
        <v>27</v>
      </c>
      <c r="T959" t="s">
        <v>1315</v>
      </c>
      <c r="V959" s="3">
        <f t="shared" si="45"/>
        <v>235137838506.52109</v>
      </c>
      <c r="W959" s="3">
        <f t="shared" si="46"/>
        <v>704643889119711.25</v>
      </c>
      <c r="X959" s="3" t="str">
        <f>VLOOKUP(C959,[1]Mapping!$A:$B,2,FALSE)</f>
        <v>J433PR INDEX</v>
      </c>
      <c r="Y959" s="3">
        <f t="shared" si="47"/>
        <v>3.3369740678553412E-4</v>
      </c>
      <c r="Z959" s="3" t="e">
        <f>MATCH(Y959,[2]Sheet1!$P:$P,0)</f>
        <v>#N/A</v>
      </c>
    </row>
    <row r="960" spans="1:26" hidden="1" x14ac:dyDescent="0.35">
      <c r="A960">
        <v>25599897</v>
      </c>
      <c r="B960">
        <v>1000439</v>
      </c>
      <c r="C960" t="s">
        <v>1193</v>
      </c>
      <c r="D960" t="s">
        <v>1194</v>
      </c>
      <c r="E960" t="s">
        <v>321</v>
      </c>
      <c r="F960" t="s">
        <v>322</v>
      </c>
      <c r="G960">
        <v>114459</v>
      </c>
      <c r="H960" t="s">
        <v>301</v>
      </c>
      <c r="I960" t="s">
        <v>302</v>
      </c>
      <c r="J960" t="s">
        <v>25</v>
      </c>
      <c r="K960">
        <v>257339881</v>
      </c>
      <c r="L960">
        <v>225539626.11142799</v>
      </c>
      <c r="M960">
        <v>5900</v>
      </c>
      <c r="N960">
        <v>51.709193999999997</v>
      </c>
      <c r="O960">
        <v>50.517252999999997</v>
      </c>
      <c r="P960">
        <v>52.182465000000001</v>
      </c>
      <c r="Q960">
        <v>51.709193999999997</v>
      </c>
      <c r="R960" t="s">
        <v>26</v>
      </c>
      <c r="S960" t="s">
        <v>27</v>
      </c>
      <c r="T960" t="s">
        <v>1316</v>
      </c>
      <c r="V960" s="3">
        <f t="shared" si="45"/>
        <v>1330683794057.425</v>
      </c>
      <c r="W960" s="3">
        <f t="shared" si="46"/>
        <v>704643889119711.25</v>
      </c>
      <c r="X960" s="3" t="str">
        <f>VLOOKUP(C960,[1]Mapping!$A:$B,2,FALSE)</f>
        <v>J433PR INDEX</v>
      </c>
      <c r="Y960" s="3">
        <f t="shared" si="47"/>
        <v>1.8884486399503232E-3</v>
      </c>
      <c r="Z960" s="3" t="e">
        <f>MATCH(Y960,[2]Sheet1!$P:$P,0)</f>
        <v>#N/A</v>
      </c>
    </row>
    <row r="961" spans="1:26" hidden="1" x14ac:dyDescent="0.35">
      <c r="A961">
        <v>25599898</v>
      </c>
      <c r="B961">
        <v>1000439</v>
      </c>
      <c r="C961" t="s">
        <v>1193</v>
      </c>
      <c r="D961" t="s">
        <v>1194</v>
      </c>
      <c r="E961" t="s">
        <v>321</v>
      </c>
      <c r="F961" t="s">
        <v>322</v>
      </c>
      <c r="G961">
        <v>118726</v>
      </c>
      <c r="H961" t="s">
        <v>625</v>
      </c>
      <c r="I961" t="s">
        <v>626</v>
      </c>
      <c r="J961" t="s">
        <v>25</v>
      </c>
      <c r="K961">
        <v>257339881</v>
      </c>
      <c r="L961">
        <v>157407611.31503999</v>
      </c>
      <c r="M961">
        <v>6908</v>
      </c>
      <c r="N961">
        <v>42.254303999999998</v>
      </c>
      <c r="O961">
        <v>41.593699000000001</v>
      </c>
      <c r="P961">
        <v>42.376638999999997</v>
      </c>
      <c r="Q961">
        <v>42.254303999999998</v>
      </c>
      <c r="R961" t="s">
        <v>26</v>
      </c>
      <c r="S961" t="s">
        <v>27</v>
      </c>
      <c r="T961" t="s">
        <v>1317</v>
      </c>
      <c r="V961" s="3">
        <f t="shared" si="45"/>
        <v>1087371778964.2963</v>
      </c>
      <c r="W961" s="3">
        <f t="shared" si="46"/>
        <v>704643889119711.25</v>
      </c>
      <c r="X961" s="3" t="str">
        <f>VLOOKUP(C961,[1]Mapping!$A:$B,2,FALSE)</f>
        <v>J433PR INDEX</v>
      </c>
      <c r="Y961" s="3">
        <f t="shared" si="47"/>
        <v>1.5431507968127198E-3</v>
      </c>
      <c r="Z961" s="3" t="e">
        <f>MATCH(Y961,[2]Sheet1!$P:$P,0)</f>
        <v>#N/A</v>
      </c>
    </row>
    <row r="962" spans="1:26" hidden="1" x14ac:dyDescent="0.35">
      <c r="A962">
        <v>25599899</v>
      </c>
      <c r="B962">
        <v>1000439</v>
      </c>
      <c r="C962" t="s">
        <v>1193</v>
      </c>
      <c r="D962" t="s">
        <v>1194</v>
      </c>
      <c r="E962" t="s">
        <v>321</v>
      </c>
      <c r="F962" t="s">
        <v>322</v>
      </c>
      <c r="G962">
        <v>118727</v>
      </c>
      <c r="H962" t="s">
        <v>628</v>
      </c>
      <c r="I962" t="s">
        <v>629</v>
      </c>
      <c r="J962" t="s">
        <v>25</v>
      </c>
      <c r="K962">
        <v>257339881</v>
      </c>
      <c r="L962">
        <v>206478676.50224</v>
      </c>
      <c r="M962">
        <v>1176</v>
      </c>
      <c r="N962">
        <v>9.4357279999999992</v>
      </c>
      <c r="O962">
        <v>9.4357279999999992</v>
      </c>
      <c r="P962">
        <v>9.7085299999999997</v>
      </c>
      <c r="Q962">
        <v>9.4357279999999992</v>
      </c>
      <c r="R962" t="s">
        <v>26</v>
      </c>
      <c r="S962" t="s">
        <v>27</v>
      </c>
      <c r="T962" t="s">
        <v>1318</v>
      </c>
      <c r="V962" s="3">
        <f t="shared" si="45"/>
        <v>242818923566.63425</v>
      </c>
      <c r="W962" s="3">
        <f t="shared" si="46"/>
        <v>704643889119711.25</v>
      </c>
      <c r="X962" s="3" t="str">
        <f>VLOOKUP(C962,[1]Mapping!$A:$B,2,FALSE)</f>
        <v>J433PR INDEX</v>
      </c>
      <c r="Y962" s="3">
        <f t="shared" si="47"/>
        <v>3.4459806906149437E-4</v>
      </c>
      <c r="Z962" s="3" t="e">
        <f>MATCH(Y962,[2]Sheet1!$P:$P,0)</f>
        <v>#N/A</v>
      </c>
    </row>
    <row r="963" spans="1:26" hidden="1" x14ac:dyDescent="0.35">
      <c r="A963">
        <v>25599900</v>
      </c>
      <c r="B963">
        <v>1000439</v>
      </c>
      <c r="C963" t="s">
        <v>1193</v>
      </c>
      <c r="D963" t="s">
        <v>1194</v>
      </c>
      <c r="E963" t="s">
        <v>321</v>
      </c>
      <c r="F963" t="s">
        <v>322</v>
      </c>
      <c r="G963">
        <v>118778</v>
      </c>
      <c r="H963" t="s">
        <v>631</v>
      </c>
      <c r="I963" t="s">
        <v>632</v>
      </c>
      <c r="J963" t="s">
        <v>25</v>
      </c>
      <c r="K963">
        <v>257339881</v>
      </c>
      <c r="L963">
        <v>130407714.557585</v>
      </c>
      <c r="M963">
        <v>1900</v>
      </c>
      <c r="N963">
        <v>9.6283030000000007</v>
      </c>
      <c r="O963">
        <v>9.6283030000000007</v>
      </c>
      <c r="P963">
        <v>9.7853969999999997</v>
      </c>
      <c r="Q963">
        <v>9.6283030000000007</v>
      </c>
      <c r="R963" t="s">
        <v>26</v>
      </c>
      <c r="S963" t="s">
        <v>27</v>
      </c>
      <c r="T963" t="s">
        <v>1319</v>
      </c>
      <c r="V963" s="3">
        <f t="shared" si="45"/>
        <v>247774657659.4115</v>
      </c>
      <c r="W963" s="3">
        <f t="shared" si="46"/>
        <v>704643889119711.25</v>
      </c>
      <c r="X963" s="3" t="str">
        <f>VLOOKUP(C963,[1]Mapping!$A:$B,2,FALSE)</f>
        <v>J433PR INDEX</v>
      </c>
      <c r="Y963" s="3">
        <f t="shared" si="47"/>
        <v>3.5163103162499335E-4</v>
      </c>
      <c r="Z963" s="3" t="e">
        <f>MATCH(Y963,[2]Sheet1!$P:$P,0)</f>
        <v>#N/A</v>
      </c>
    </row>
    <row r="964" spans="1:26" hidden="1" x14ac:dyDescent="0.35">
      <c r="A964">
        <v>25599377</v>
      </c>
      <c r="B964">
        <v>1000440</v>
      </c>
      <c r="C964" t="s">
        <v>1320</v>
      </c>
      <c r="D964" t="s">
        <v>1321</v>
      </c>
      <c r="E964" t="s">
        <v>321</v>
      </c>
      <c r="F964" t="s">
        <v>322</v>
      </c>
      <c r="G964">
        <v>61</v>
      </c>
      <c r="H964" t="s">
        <v>157</v>
      </c>
      <c r="I964" t="s">
        <v>158</v>
      </c>
      <c r="J964" t="s">
        <v>25</v>
      </c>
      <c r="K964">
        <v>222425223</v>
      </c>
      <c r="L964">
        <v>353784588.809784</v>
      </c>
      <c r="M964">
        <v>84868</v>
      </c>
      <c r="N964">
        <v>1349.891441</v>
      </c>
      <c r="O964">
        <v>1338.0893550000001</v>
      </c>
      <c r="P964">
        <v>1386.983712</v>
      </c>
      <c r="Q964">
        <v>1349.891441</v>
      </c>
      <c r="R964" t="s">
        <v>26</v>
      </c>
      <c r="S964" t="s">
        <v>27</v>
      </c>
      <c r="T964" t="s">
        <v>1322</v>
      </c>
      <c r="V964" s="3">
        <f t="shared" si="45"/>
        <v>30024990483108.75</v>
      </c>
      <c r="W964" s="3">
        <f t="shared" si="46"/>
        <v>579590197595840</v>
      </c>
      <c r="X964" s="3" t="str">
        <f>VLOOKUP(C964,[1]Mapping!$A:$B,2,FALSE)</f>
        <v>J430PR INDEX</v>
      </c>
      <c r="Y964" s="3">
        <f t="shared" si="47"/>
        <v>5.1803827269083294E-2</v>
      </c>
      <c r="Z964" s="3" t="e">
        <f>MATCH(Y964,[2]Sheet1!$P:$P,0)</f>
        <v>#N/A</v>
      </c>
    </row>
    <row r="965" spans="1:26" hidden="1" x14ac:dyDescent="0.35">
      <c r="A965">
        <v>25599378</v>
      </c>
      <c r="B965">
        <v>1000440</v>
      </c>
      <c r="C965" t="s">
        <v>1320</v>
      </c>
      <c r="D965" t="s">
        <v>1321</v>
      </c>
      <c r="E965" t="s">
        <v>321</v>
      </c>
      <c r="F965" t="s">
        <v>322</v>
      </c>
      <c r="G965">
        <v>67</v>
      </c>
      <c r="H965" t="s">
        <v>311</v>
      </c>
      <c r="I965" t="s">
        <v>312</v>
      </c>
      <c r="J965" t="s">
        <v>25</v>
      </c>
      <c r="K965">
        <v>222425223</v>
      </c>
      <c r="L965">
        <v>545891990.65958798</v>
      </c>
      <c r="M965">
        <v>24884</v>
      </c>
      <c r="N965">
        <v>610.72103700000002</v>
      </c>
      <c r="O965">
        <v>602.86736699999994</v>
      </c>
      <c r="P965">
        <v>631.72960499999999</v>
      </c>
      <c r="Q965">
        <v>610.72103700000002</v>
      </c>
      <c r="R965" t="s">
        <v>26</v>
      </c>
      <c r="S965" t="s">
        <v>27</v>
      </c>
      <c r="T965" t="s">
        <v>1323</v>
      </c>
      <c r="V965" s="3">
        <f t="shared" ref="V965:V1028" si="48">L965*M965</f>
        <v>13583976295573.188</v>
      </c>
      <c r="W965" s="3">
        <f t="shared" ref="W965:W1028" si="49">SUMIF(D:D,D:D,V:V)</f>
        <v>579590197595840</v>
      </c>
      <c r="X965" s="3" t="str">
        <f>VLOOKUP(C965,[1]Mapping!$A:$B,2,FALSE)</f>
        <v>J430PR INDEX</v>
      </c>
      <c r="Y965" s="3">
        <f t="shared" ref="Y965:Y1028" si="50">V965/W965</f>
        <v>2.3437208482683086E-2</v>
      </c>
      <c r="Z965" s="3" t="e">
        <f>MATCH(Y965,[2]Sheet1!$P:$P,0)</f>
        <v>#N/A</v>
      </c>
    </row>
    <row r="966" spans="1:26" hidden="1" x14ac:dyDescent="0.35">
      <c r="A966">
        <v>25599379</v>
      </c>
      <c r="B966">
        <v>1000440</v>
      </c>
      <c r="C966" t="s">
        <v>1320</v>
      </c>
      <c r="D966" t="s">
        <v>1321</v>
      </c>
      <c r="E966" t="s">
        <v>321</v>
      </c>
      <c r="F966" t="s">
        <v>322</v>
      </c>
      <c r="G966">
        <v>79</v>
      </c>
      <c r="H966" t="s">
        <v>160</v>
      </c>
      <c r="I966" t="s">
        <v>161</v>
      </c>
      <c r="J966" t="s">
        <v>25</v>
      </c>
      <c r="K966">
        <v>222425223</v>
      </c>
      <c r="L966">
        <v>881472684.87617302</v>
      </c>
      <c r="M966">
        <v>43393</v>
      </c>
      <c r="N966">
        <v>1719.667567</v>
      </c>
      <c r="O966">
        <v>1690.5394659999999</v>
      </c>
      <c r="P966">
        <v>1773.0492690000001</v>
      </c>
      <c r="Q966">
        <v>1719.667567</v>
      </c>
      <c r="R966" t="s">
        <v>26</v>
      </c>
      <c r="S966" t="s">
        <v>27</v>
      </c>
      <c r="T966" t="s">
        <v>1324</v>
      </c>
      <c r="V966" s="3">
        <f t="shared" si="48"/>
        <v>38249744214831.773</v>
      </c>
      <c r="W966" s="3">
        <f t="shared" si="49"/>
        <v>579590197595840</v>
      </c>
      <c r="X966" s="3" t="str">
        <f>VLOOKUP(C966,[1]Mapping!$A:$B,2,FALSE)</f>
        <v>J430PR INDEX</v>
      </c>
      <c r="Y966" s="3">
        <f t="shared" si="50"/>
        <v>6.5994463628772579E-2</v>
      </c>
      <c r="Z966" s="3" t="e">
        <f>MATCH(Y966,[2]Sheet1!$P:$P,0)</f>
        <v>#N/A</v>
      </c>
    </row>
    <row r="967" spans="1:26" hidden="1" x14ac:dyDescent="0.35">
      <c r="A967">
        <v>25599380</v>
      </c>
      <c r="B967">
        <v>1000440</v>
      </c>
      <c r="C967" t="s">
        <v>1320</v>
      </c>
      <c r="D967" t="s">
        <v>1321</v>
      </c>
      <c r="E967" t="s">
        <v>321</v>
      </c>
      <c r="F967" t="s">
        <v>322</v>
      </c>
      <c r="G967">
        <v>101</v>
      </c>
      <c r="H967" t="s">
        <v>163</v>
      </c>
      <c r="I967" t="s">
        <v>164</v>
      </c>
      <c r="J967" t="s">
        <v>25</v>
      </c>
      <c r="K967">
        <v>222425223</v>
      </c>
      <c r="L967">
        <v>781393362.77818501</v>
      </c>
      <c r="M967">
        <v>18073</v>
      </c>
      <c r="N967">
        <v>634.91550299999994</v>
      </c>
      <c r="O967">
        <v>614.785664</v>
      </c>
      <c r="P967">
        <v>657.85579099999995</v>
      </c>
      <c r="Q967">
        <v>634.91550299999994</v>
      </c>
      <c r="R967" t="s">
        <v>26</v>
      </c>
      <c r="S967" t="s">
        <v>27</v>
      </c>
      <c r="T967" t="s">
        <v>1325</v>
      </c>
      <c r="V967" s="3">
        <f t="shared" si="48"/>
        <v>14122122245490.137</v>
      </c>
      <c r="W967" s="3">
        <f t="shared" si="49"/>
        <v>579590197595840</v>
      </c>
      <c r="X967" s="3" t="str">
        <f>VLOOKUP(C967,[1]Mapping!$A:$B,2,FALSE)</f>
        <v>J430PR INDEX</v>
      </c>
      <c r="Y967" s="3">
        <f t="shared" si="50"/>
        <v>2.4365702360166171E-2</v>
      </c>
      <c r="Z967" s="3" t="e">
        <f>MATCH(Y967,[2]Sheet1!$P:$P,0)</f>
        <v>#N/A</v>
      </c>
    </row>
    <row r="968" spans="1:26" hidden="1" x14ac:dyDescent="0.35">
      <c r="A968">
        <v>25599381</v>
      </c>
      <c r="B968">
        <v>1000440</v>
      </c>
      <c r="C968" t="s">
        <v>1320</v>
      </c>
      <c r="D968" t="s">
        <v>1321</v>
      </c>
      <c r="E968" t="s">
        <v>321</v>
      </c>
      <c r="F968" t="s">
        <v>322</v>
      </c>
      <c r="G968">
        <v>105</v>
      </c>
      <c r="H968" t="s">
        <v>166</v>
      </c>
      <c r="I968" t="s">
        <v>167</v>
      </c>
      <c r="J968" t="s">
        <v>25</v>
      </c>
      <c r="K968">
        <v>222425223</v>
      </c>
      <c r="L968">
        <v>352897691.51198</v>
      </c>
      <c r="M968">
        <v>21999</v>
      </c>
      <c r="N968">
        <v>349.03399000000002</v>
      </c>
      <c r="O968">
        <v>344.27421900000002</v>
      </c>
      <c r="P968">
        <v>358.07755400000002</v>
      </c>
      <c r="Q968">
        <v>349.03399000000002</v>
      </c>
      <c r="R968" t="s">
        <v>26</v>
      </c>
      <c r="S968" t="s">
        <v>27</v>
      </c>
      <c r="T968" t="s">
        <v>1326</v>
      </c>
      <c r="V968" s="3">
        <f t="shared" si="48"/>
        <v>7763396315572.0479</v>
      </c>
      <c r="W968" s="3">
        <f t="shared" si="49"/>
        <v>579590197595840</v>
      </c>
      <c r="X968" s="3" t="str">
        <f>VLOOKUP(C968,[1]Mapping!$A:$B,2,FALSE)</f>
        <v>J430PR INDEX</v>
      </c>
      <c r="Y968" s="3">
        <f t="shared" si="50"/>
        <v>1.3394630115855793E-2</v>
      </c>
      <c r="Z968" s="3" t="e">
        <f>MATCH(Y968,[2]Sheet1!$P:$P,0)</f>
        <v>#N/A</v>
      </c>
    </row>
    <row r="969" spans="1:26" hidden="1" x14ac:dyDescent="0.35">
      <c r="A969">
        <v>25599382</v>
      </c>
      <c r="B969">
        <v>1000440</v>
      </c>
      <c r="C969" t="s">
        <v>1320</v>
      </c>
      <c r="D969" t="s">
        <v>1321</v>
      </c>
      <c r="E969" t="s">
        <v>321</v>
      </c>
      <c r="F969" t="s">
        <v>322</v>
      </c>
      <c r="G969">
        <v>106</v>
      </c>
      <c r="H969" t="s">
        <v>121</v>
      </c>
      <c r="I969" t="s">
        <v>122</v>
      </c>
      <c r="J969" t="s">
        <v>25</v>
      </c>
      <c r="K969">
        <v>222425223</v>
      </c>
      <c r="L969">
        <v>126536420.842897</v>
      </c>
      <c r="M969">
        <v>88050</v>
      </c>
      <c r="N969">
        <v>500.91134899999997</v>
      </c>
      <c r="O969">
        <v>469.33771999999999</v>
      </c>
      <c r="P969">
        <v>516.55593899999997</v>
      </c>
      <c r="Q969">
        <v>500.91134899999997</v>
      </c>
      <c r="R969" t="s">
        <v>26</v>
      </c>
      <c r="S969" t="s">
        <v>27</v>
      </c>
      <c r="T969" t="s">
        <v>1327</v>
      </c>
      <c r="V969" s="3">
        <f t="shared" si="48"/>
        <v>11141531855217.08</v>
      </c>
      <c r="W969" s="3">
        <f t="shared" si="49"/>
        <v>579590197595840</v>
      </c>
      <c r="X969" s="3" t="str">
        <f>VLOOKUP(C969,[1]Mapping!$A:$B,2,FALSE)</f>
        <v>J430PR INDEX</v>
      </c>
      <c r="Y969" s="3">
        <f t="shared" si="50"/>
        <v>1.922311988959188E-2</v>
      </c>
      <c r="Z969" s="3" t="e">
        <f>MATCH(Y969,[2]Sheet1!$P:$P,0)</f>
        <v>#N/A</v>
      </c>
    </row>
    <row r="970" spans="1:26" hidden="1" x14ac:dyDescent="0.35">
      <c r="A970">
        <v>25599383</v>
      </c>
      <c r="B970">
        <v>1000440</v>
      </c>
      <c r="C970" t="s">
        <v>1320</v>
      </c>
      <c r="D970" t="s">
        <v>1321</v>
      </c>
      <c r="E970" t="s">
        <v>321</v>
      </c>
      <c r="F970" t="s">
        <v>322</v>
      </c>
      <c r="G970">
        <v>119</v>
      </c>
      <c r="H970" t="s">
        <v>124</v>
      </c>
      <c r="I970" t="s">
        <v>125</v>
      </c>
      <c r="J970" t="s">
        <v>25</v>
      </c>
      <c r="K970">
        <v>222425223</v>
      </c>
      <c r="L970">
        <v>323206338.47510397</v>
      </c>
      <c r="M970">
        <v>53300</v>
      </c>
      <c r="N970">
        <v>774.50289099999998</v>
      </c>
      <c r="O970">
        <v>766.13302899999996</v>
      </c>
      <c r="P970">
        <v>778.44079499999998</v>
      </c>
      <c r="Q970">
        <v>774.50289099999998</v>
      </c>
      <c r="R970" t="s">
        <v>26</v>
      </c>
      <c r="S970" t="s">
        <v>27</v>
      </c>
      <c r="T970" t="s">
        <v>1328</v>
      </c>
      <c r="V970" s="3">
        <f t="shared" si="48"/>
        <v>17226897840723.041</v>
      </c>
      <c r="W970" s="3">
        <f t="shared" si="49"/>
        <v>579590197595840</v>
      </c>
      <c r="X970" s="3" t="str">
        <f>VLOOKUP(C970,[1]Mapping!$A:$B,2,FALSE)</f>
        <v>J430PR INDEX</v>
      </c>
      <c r="Y970" s="3">
        <f t="shared" si="50"/>
        <v>2.9722548642438749E-2</v>
      </c>
      <c r="Z970" s="3" t="e">
        <f>MATCH(Y970,[2]Sheet1!$P:$P,0)</f>
        <v>#N/A</v>
      </c>
    </row>
    <row r="971" spans="1:26" hidden="1" x14ac:dyDescent="0.35">
      <c r="A971">
        <v>25599384</v>
      </c>
      <c r="B971">
        <v>1000440</v>
      </c>
      <c r="C971" t="s">
        <v>1320</v>
      </c>
      <c r="D971" t="s">
        <v>1321</v>
      </c>
      <c r="E971" t="s">
        <v>321</v>
      </c>
      <c r="F971" t="s">
        <v>322</v>
      </c>
      <c r="G971">
        <v>193</v>
      </c>
      <c r="H971" t="s">
        <v>343</v>
      </c>
      <c r="I971" t="s">
        <v>344</v>
      </c>
      <c r="J971" t="s">
        <v>25</v>
      </c>
      <c r="K971">
        <v>222425223</v>
      </c>
      <c r="L971">
        <v>246854438.91902801</v>
      </c>
      <c r="M971">
        <v>13374</v>
      </c>
      <c r="N971">
        <v>148.42881600000001</v>
      </c>
      <c r="O971">
        <v>142.191565</v>
      </c>
      <c r="P971">
        <v>148.42881600000001</v>
      </c>
      <c r="Q971">
        <v>148.42881600000001</v>
      </c>
      <c r="R971" t="s">
        <v>26</v>
      </c>
      <c r="S971" t="s">
        <v>27</v>
      </c>
      <c r="T971" t="s">
        <v>1329</v>
      </c>
      <c r="V971" s="3">
        <f t="shared" si="48"/>
        <v>3301431266103.0806</v>
      </c>
      <c r="W971" s="3">
        <f t="shared" si="49"/>
        <v>579590197595840</v>
      </c>
      <c r="X971" s="3" t="str">
        <f>VLOOKUP(C971,[1]Mapping!$A:$B,2,FALSE)</f>
        <v>J430PR INDEX</v>
      </c>
      <c r="Y971" s="3">
        <f t="shared" si="50"/>
        <v>5.6961475190531697E-3</v>
      </c>
      <c r="Z971" s="3" t="e">
        <f>MATCH(Y971,[2]Sheet1!$P:$P,0)</f>
        <v>#N/A</v>
      </c>
    </row>
    <row r="972" spans="1:26" hidden="1" x14ac:dyDescent="0.35">
      <c r="A972">
        <v>25599385</v>
      </c>
      <c r="B972">
        <v>1000440</v>
      </c>
      <c r="C972" t="s">
        <v>1320</v>
      </c>
      <c r="D972" t="s">
        <v>1321</v>
      </c>
      <c r="E972" t="s">
        <v>321</v>
      </c>
      <c r="F972" t="s">
        <v>322</v>
      </c>
      <c r="G972">
        <v>201</v>
      </c>
      <c r="H972" t="s">
        <v>132</v>
      </c>
      <c r="I972" t="s">
        <v>133</v>
      </c>
      <c r="J972" t="s">
        <v>25</v>
      </c>
      <c r="K972">
        <v>222425223</v>
      </c>
      <c r="L972">
        <v>454837582.458</v>
      </c>
      <c r="M972">
        <v>24566</v>
      </c>
      <c r="N972">
        <v>502.35040300000003</v>
      </c>
      <c r="O972">
        <v>492.00320299999998</v>
      </c>
      <c r="P972">
        <v>502.35040300000003</v>
      </c>
      <c r="Q972">
        <v>502.35040300000003</v>
      </c>
      <c r="R972" t="s">
        <v>26</v>
      </c>
      <c r="S972" t="s">
        <v>27</v>
      </c>
      <c r="T972" t="s">
        <v>1330</v>
      </c>
      <c r="V972" s="3">
        <f t="shared" si="48"/>
        <v>11173540050663.229</v>
      </c>
      <c r="W972" s="3">
        <f t="shared" si="49"/>
        <v>579590197595840</v>
      </c>
      <c r="X972" s="3" t="str">
        <f>VLOOKUP(C972,[1]Mapping!$A:$B,2,FALSE)</f>
        <v>J430PR INDEX</v>
      </c>
      <c r="Y972" s="3">
        <f t="shared" si="50"/>
        <v>1.9278345453410797E-2</v>
      </c>
      <c r="Z972" s="3" t="e">
        <f>MATCH(Y972,[2]Sheet1!$P:$P,0)</f>
        <v>#N/A</v>
      </c>
    </row>
    <row r="973" spans="1:26" hidden="1" x14ac:dyDescent="0.35">
      <c r="A973">
        <v>25599386</v>
      </c>
      <c r="B973">
        <v>1000440</v>
      </c>
      <c r="C973" t="s">
        <v>1320</v>
      </c>
      <c r="D973" t="s">
        <v>1321</v>
      </c>
      <c r="E973" t="s">
        <v>321</v>
      </c>
      <c r="F973" t="s">
        <v>322</v>
      </c>
      <c r="G973">
        <v>209</v>
      </c>
      <c r="H973" t="s">
        <v>237</v>
      </c>
      <c r="I973" t="s">
        <v>238</v>
      </c>
      <c r="J973" t="s">
        <v>25</v>
      </c>
      <c r="K973">
        <v>222425223</v>
      </c>
      <c r="L973">
        <v>1311774036.19824</v>
      </c>
      <c r="M973">
        <v>23206</v>
      </c>
      <c r="N973">
        <v>1368.596055</v>
      </c>
      <c r="O973">
        <v>1334.68488</v>
      </c>
      <c r="P973">
        <v>1374.6705790000001</v>
      </c>
      <c r="Q973">
        <v>1368.596055</v>
      </c>
      <c r="R973" t="s">
        <v>26</v>
      </c>
      <c r="S973" t="s">
        <v>27</v>
      </c>
      <c r="T973" t="s">
        <v>1331</v>
      </c>
      <c r="V973" s="3">
        <f t="shared" si="48"/>
        <v>30441028284016.359</v>
      </c>
      <c r="W973" s="3">
        <f t="shared" si="49"/>
        <v>579590197595840</v>
      </c>
      <c r="X973" s="3" t="str">
        <f>VLOOKUP(C973,[1]Mapping!$A:$B,2,FALSE)</f>
        <v>J430PR INDEX</v>
      </c>
      <c r="Y973" s="3">
        <f t="shared" si="50"/>
        <v>5.2521640997875374E-2</v>
      </c>
      <c r="Z973" s="3" t="e">
        <f>MATCH(Y973,[2]Sheet1!$P:$P,0)</f>
        <v>#N/A</v>
      </c>
    </row>
    <row r="974" spans="1:26" hidden="1" x14ac:dyDescent="0.35">
      <c r="A974">
        <v>25599387</v>
      </c>
      <c r="B974">
        <v>1000440</v>
      </c>
      <c r="C974" t="s">
        <v>1320</v>
      </c>
      <c r="D974" t="s">
        <v>1321</v>
      </c>
      <c r="E974" t="s">
        <v>321</v>
      </c>
      <c r="F974" t="s">
        <v>322</v>
      </c>
      <c r="G974">
        <v>213</v>
      </c>
      <c r="H974" t="s">
        <v>216</v>
      </c>
      <c r="I974" t="s">
        <v>217</v>
      </c>
      <c r="J974" t="s">
        <v>25</v>
      </c>
      <c r="K974">
        <v>222425223</v>
      </c>
      <c r="L974">
        <v>827802173.17364097</v>
      </c>
      <c r="M974">
        <v>17776</v>
      </c>
      <c r="N974">
        <v>661.57116599999995</v>
      </c>
      <c r="O974">
        <v>647.61475399999995</v>
      </c>
      <c r="P974">
        <v>663.80419199999994</v>
      </c>
      <c r="Q974">
        <v>661.57116599999995</v>
      </c>
      <c r="R974" t="s">
        <v>26</v>
      </c>
      <c r="S974" t="s">
        <v>27</v>
      </c>
      <c r="T974" t="s">
        <v>1332</v>
      </c>
      <c r="V974" s="3">
        <f t="shared" si="48"/>
        <v>14715011430334.643</v>
      </c>
      <c r="W974" s="3">
        <f t="shared" si="49"/>
        <v>579590197595840</v>
      </c>
      <c r="X974" s="3" t="str">
        <f>VLOOKUP(C974,[1]Mapping!$A:$B,2,FALSE)</f>
        <v>J430PR INDEX</v>
      </c>
      <c r="Y974" s="3">
        <f t="shared" si="50"/>
        <v>2.5388647860804088E-2</v>
      </c>
      <c r="Z974" s="3" t="e">
        <f>MATCH(Y974,[2]Sheet1!$P:$P,0)</f>
        <v>#N/A</v>
      </c>
    </row>
    <row r="975" spans="1:26" hidden="1" x14ac:dyDescent="0.35">
      <c r="A975">
        <v>25599388</v>
      </c>
      <c r="B975">
        <v>1000440</v>
      </c>
      <c r="C975" t="s">
        <v>1320</v>
      </c>
      <c r="D975" t="s">
        <v>1321</v>
      </c>
      <c r="E975" t="s">
        <v>321</v>
      </c>
      <c r="F975" t="s">
        <v>322</v>
      </c>
      <c r="G975">
        <v>264</v>
      </c>
      <c r="H975" t="s">
        <v>140</v>
      </c>
      <c r="I975" t="s">
        <v>141</v>
      </c>
      <c r="J975" t="s">
        <v>25</v>
      </c>
      <c r="K975">
        <v>222425223</v>
      </c>
      <c r="L975">
        <v>3367993370.3309999</v>
      </c>
      <c r="M975">
        <v>1426</v>
      </c>
      <c r="N975">
        <v>215.926884</v>
      </c>
      <c r="O975">
        <v>213.352721</v>
      </c>
      <c r="P975">
        <v>216.381148</v>
      </c>
      <c r="Q975">
        <v>215.926884</v>
      </c>
      <c r="R975" t="s">
        <v>26</v>
      </c>
      <c r="S975" t="s">
        <v>27</v>
      </c>
      <c r="T975" t="s">
        <v>1333</v>
      </c>
      <c r="V975" s="3">
        <f t="shared" si="48"/>
        <v>4802758546092.0059</v>
      </c>
      <c r="W975" s="3">
        <f t="shared" si="49"/>
        <v>579590197595840</v>
      </c>
      <c r="X975" s="3" t="str">
        <f>VLOOKUP(C975,[1]Mapping!$A:$B,2,FALSE)</f>
        <v>J430PR INDEX</v>
      </c>
      <c r="Y975" s="3">
        <f t="shared" si="50"/>
        <v>8.286473039078323E-3</v>
      </c>
      <c r="Z975" s="3" t="e">
        <f>MATCH(Y975,[2]Sheet1!$P:$P,0)</f>
        <v>#N/A</v>
      </c>
    </row>
    <row r="976" spans="1:26" hidden="1" x14ac:dyDescent="0.35">
      <c r="A976">
        <v>25599389</v>
      </c>
      <c r="B976">
        <v>1000440</v>
      </c>
      <c r="C976" t="s">
        <v>1320</v>
      </c>
      <c r="D976" t="s">
        <v>1321</v>
      </c>
      <c r="E976" t="s">
        <v>321</v>
      </c>
      <c r="F976" t="s">
        <v>322</v>
      </c>
      <c r="G976">
        <v>356</v>
      </c>
      <c r="H976" t="s">
        <v>192</v>
      </c>
      <c r="I976" t="s">
        <v>193</v>
      </c>
      <c r="J976" t="s">
        <v>25</v>
      </c>
      <c r="K976">
        <v>222425223</v>
      </c>
      <c r="L976">
        <v>47800724.189701997</v>
      </c>
      <c r="M976">
        <v>314898</v>
      </c>
      <c r="N976">
        <v>676.73765700000001</v>
      </c>
      <c r="O976">
        <v>674.85292300000003</v>
      </c>
      <c r="P976">
        <v>690.15429800000004</v>
      </c>
      <c r="Q976">
        <v>676.73765700000001</v>
      </c>
      <c r="R976" t="s">
        <v>26</v>
      </c>
      <c r="S976" t="s">
        <v>27</v>
      </c>
      <c r="T976" t="s">
        <v>1334</v>
      </c>
      <c r="V976" s="3">
        <f t="shared" si="48"/>
        <v>15052352445888.779</v>
      </c>
      <c r="W976" s="3">
        <f t="shared" si="49"/>
        <v>579590197595840</v>
      </c>
      <c r="X976" s="3" t="str">
        <f>VLOOKUP(C976,[1]Mapping!$A:$B,2,FALSE)</f>
        <v>J430PR INDEX</v>
      </c>
      <c r="Y976" s="3">
        <f t="shared" si="50"/>
        <v>2.5970681540727316E-2</v>
      </c>
      <c r="Z976" s="3" t="e">
        <f>MATCH(Y976,[2]Sheet1!$P:$P,0)</f>
        <v>#N/A</v>
      </c>
    </row>
    <row r="977" spans="1:26" hidden="1" x14ac:dyDescent="0.35">
      <c r="A977">
        <v>25599390</v>
      </c>
      <c r="B977">
        <v>1000440</v>
      </c>
      <c r="C977" t="s">
        <v>1320</v>
      </c>
      <c r="D977" t="s">
        <v>1321</v>
      </c>
      <c r="E977" t="s">
        <v>321</v>
      </c>
      <c r="F977" t="s">
        <v>322</v>
      </c>
      <c r="G977">
        <v>435</v>
      </c>
      <c r="H977" t="s">
        <v>171</v>
      </c>
      <c r="I977" t="s">
        <v>172</v>
      </c>
      <c r="J977" t="s">
        <v>25</v>
      </c>
      <c r="K977">
        <v>222425223</v>
      </c>
      <c r="L977">
        <v>585663676.47537601</v>
      </c>
      <c r="M977">
        <v>8992</v>
      </c>
      <c r="N977">
        <v>236.766662</v>
      </c>
      <c r="O977">
        <v>232.501071</v>
      </c>
      <c r="P977">
        <v>239.373413</v>
      </c>
      <c r="Q977">
        <v>236.766662</v>
      </c>
      <c r="R977" t="s">
        <v>26</v>
      </c>
      <c r="S977" t="s">
        <v>27</v>
      </c>
      <c r="T977" t="s">
        <v>1335</v>
      </c>
      <c r="V977" s="3">
        <f t="shared" si="48"/>
        <v>5266287778866.5811</v>
      </c>
      <c r="W977" s="3">
        <f t="shared" si="49"/>
        <v>579590197595840</v>
      </c>
      <c r="X977" s="3" t="str">
        <f>VLOOKUP(C977,[1]Mapping!$A:$B,2,FALSE)</f>
        <v>J430PR INDEX</v>
      </c>
      <c r="Y977" s="3">
        <f t="shared" si="50"/>
        <v>9.0862264419089966E-3</v>
      </c>
      <c r="Z977" s="3" t="e">
        <f>MATCH(Y977,[2]Sheet1!$P:$P,0)</f>
        <v>#N/A</v>
      </c>
    </row>
    <row r="978" spans="1:26" hidden="1" x14ac:dyDescent="0.35">
      <c r="A978">
        <v>25599391</v>
      </c>
      <c r="B978">
        <v>1000440</v>
      </c>
      <c r="C978" t="s">
        <v>1320</v>
      </c>
      <c r="D978" t="s">
        <v>1321</v>
      </c>
      <c r="E978" t="s">
        <v>321</v>
      </c>
      <c r="F978" t="s">
        <v>322</v>
      </c>
      <c r="G978">
        <v>780</v>
      </c>
      <c r="H978" t="s">
        <v>352</v>
      </c>
      <c r="I978" t="s">
        <v>353</v>
      </c>
      <c r="J978" t="s">
        <v>25</v>
      </c>
      <c r="K978">
        <v>222425223</v>
      </c>
      <c r="L978">
        <v>471575897.86694402</v>
      </c>
      <c r="M978">
        <v>27721</v>
      </c>
      <c r="N978">
        <v>587.72810400000003</v>
      </c>
      <c r="O978">
        <v>572.33578</v>
      </c>
      <c r="P978">
        <v>589.69984799999997</v>
      </c>
      <c r="Q978">
        <v>587.72810400000003</v>
      </c>
      <c r="R978" t="s">
        <v>26</v>
      </c>
      <c r="S978" t="s">
        <v>27</v>
      </c>
      <c r="T978" t="s">
        <v>1336</v>
      </c>
      <c r="V978" s="3">
        <f t="shared" si="48"/>
        <v>13072555464769.555</v>
      </c>
      <c r="W978" s="3">
        <f t="shared" si="49"/>
        <v>579590197595840</v>
      </c>
      <c r="X978" s="3" t="str">
        <f>VLOOKUP(C978,[1]Mapping!$A:$B,2,FALSE)</f>
        <v>J430PR INDEX</v>
      </c>
      <c r="Y978" s="3">
        <f t="shared" si="50"/>
        <v>2.2554824976328037E-2</v>
      </c>
      <c r="Z978" s="3" t="e">
        <f>MATCH(Y978,[2]Sheet1!$P:$P,0)</f>
        <v>#N/A</v>
      </c>
    </row>
    <row r="979" spans="1:26" hidden="1" x14ac:dyDescent="0.35">
      <c r="A979">
        <v>25599392</v>
      </c>
      <c r="B979">
        <v>1000440</v>
      </c>
      <c r="C979" t="s">
        <v>1320</v>
      </c>
      <c r="D979" t="s">
        <v>1321</v>
      </c>
      <c r="E979" t="s">
        <v>321</v>
      </c>
      <c r="F979" t="s">
        <v>322</v>
      </c>
      <c r="G979">
        <v>1172</v>
      </c>
      <c r="H979" t="s">
        <v>50</v>
      </c>
      <c r="I979" t="s">
        <v>51</v>
      </c>
      <c r="J979" t="s">
        <v>25</v>
      </c>
      <c r="K979">
        <v>222425223</v>
      </c>
      <c r="L979">
        <v>5086913708.3148403</v>
      </c>
      <c r="M979">
        <v>7667</v>
      </c>
      <c r="N979">
        <v>1753.4597409999999</v>
      </c>
      <c r="O979">
        <v>1698.1138089999999</v>
      </c>
      <c r="P979">
        <v>1760.0921049999999</v>
      </c>
      <c r="Q979">
        <v>1753.4597409999999</v>
      </c>
      <c r="R979" t="s">
        <v>26</v>
      </c>
      <c r="S979" t="s">
        <v>27</v>
      </c>
      <c r="T979" t="s">
        <v>1337</v>
      </c>
      <c r="V979" s="3">
        <f t="shared" si="48"/>
        <v>39001367401649.883</v>
      </c>
      <c r="W979" s="3">
        <f t="shared" si="49"/>
        <v>579590197595840</v>
      </c>
      <c r="X979" s="3" t="str">
        <f>VLOOKUP(C979,[1]Mapping!$A:$B,2,FALSE)</f>
        <v>J430PR INDEX</v>
      </c>
      <c r="Y979" s="3">
        <f t="shared" si="50"/>
        <v>6.7291281949606624E-2</v>
      </c>
      <c r="Z979" s="3" t="e">
        <f>MATCH(Y979,[2]Sheet1!$P:$P,0)</f>
        <v>#N/A</v>
      </c>
    </row>
    <row r="980" spans="1:26" hidden="1" x14ac:dyDescent="0.35">
      <c r="A980">
        <v>25599393</v>
      </c>
      <c r="B980">
        <v>1000440</v>
      </c>
      <c r="C980" t="s">
        <v>1320</v>
      </c>
      <c r="D980" t="s">
        <v>1321</v>
      </c>
      <c r="E980" t="s">
        <v>321</v>
      </c>
      <c r="F980" t="s">
        <v>322</v>
      </c>
      <c r="G980">
        <v>1181</v>
      </c>
      <c r="H980" t="s">
        <v>220</v>
      </c>
      <c r="I980" t="s">
        <v>221</v>
      </c>
      <c r="J980" t="s">
        <v>25</v>
      </c>
      <c r="K980">
        <v>222425223</v>
      </c>
      <c r="L980">
        <v>252213743.873824</v>
      </c>
      <c r="M980">
        <v>21550</v>
      </c>
      <c r="N980">
        <v>244.361053</v>
      </c>
      <c r="O980">
        <v>239.64392100000001</v>
      </c>
      <c r="P980">
        <v>245.26819399999999</v>
      </c>
      <c r="Q980">
        <v>244.361053</v>
      </c>
      <c r="R980" t="s">
        <v>26</v>
      </c>
      <c r="S980" t="s">
        <v>27</v>
      </c>
      <c r="T980" t="s">
        <v>1338</v>
      </c>
      <c r="V980" s="3">
        <f t="shared" si="48"/>
        <v>5435206180480.9072</v>
      </c>
      <c r="W980" s="3">
        <f t="shared" si="49"/>
        <v>579590197595840</v>
      </c>
      <c r="X980" s="3" t="str">
        <f>VLOOKUP(C980,[1]Mapping!$A:$B,2,FALSE)</f>
        <v>J430PR INDEX</v>
      </c>
      <c r="Y980" s="3">
        <f t="shared" si="50"/>
        <v>9.3776709872360319E-3</v>
      </c>
      <c r="Z980" s="3" t="e">
        <f>MATCH(Y980,[2]Sheet1!$P:$P,0)</f>
        <v>#N/A</v>
      </c>
    </row>
    <row r="981" spans="1:26" hidden="1" x14ac:dyDescent="0.35">
      <c r="A981">
        <v>25599394</v>
      </c>
      <c r="B981">
        <v>1000440</v>
      </c>
      <c r="C981" t="s">
        <v>1320</v>
      </c>
      <c r="D981" t="s">
        <v>1321</v>
      </c>
      <c r="E981" t="s">
        <v>321</v>
      </c>
      <c r="F981" t="s">
        <v>322</v>
      </c>
      <c r="G981">
        <v>1294</v>
      </c>
      <c r="H981" t="s">
        <v>286</v>
      </c>
      <c r="I981" t="s">
        <v>287</v>
      </c>
      <c r="J981" t="s">
        <v>25</v>
      </c>
      <c r="K981">
        <v>222425223</v>
      </c>
      <c r="L981">
        <v>339308307.131706</v>
      </c>
      <c r="M981">
        <v>23791</v>
      </c>
      <c r="N981">
        <v>362.93023899999997</v>
      </c>
      <c r="O981">
        <v>353.21284300000002</v>
      </c>
      <c r="P981">
        <v>363.189572</v>
      </c>
      <c r="Q981">
        <v>362.93023899999997</v>
      </c>
      <c r="R981" t="s">
        <v>26</v>
      </c>
      <c r="S981" t="s">
        <v>27</v>
      </c>
      <c r="T981" t="s">
        <v>1339</v>
      </c>
      <c r="V981" s="3">
        <f t="shared" si="48"/>
        <v>8072483934970.417</v>
      </c>
      <c r="W981" s="3">
        <f t="shared" si="49"/>
        <v>579590197595840</v>
      </c>
      <c r="X981" s="3" t="str">
        <f>VLOOKUP(C981,[1]Mapping!$A:$B,2,FALSE)</f>
        <v>J430PR INDEX</v>
      </c>
      <c r="Y981" s="3">
        <f t="shared" si="50"/>
        <v>1.3927916601169855E-2</v>
      </c>
      <c r="Z981" s="3" t="e">
        <f>MATCH(Y981,[2]Sheet1!$P:$P,0)</f>
        <v>#N/A</v>
      </c>
    </row>
    <row r="982" spans="1:26" hidden="1" x14ac:dyDescent="0.35">
      <c r="A982">
        <v>25599395</v>
      </c>
      <c r="B982">
        <v>1000440</v>
      </c>
      <c r="C982" t="s">
        <v>1320</v>
      </c>
      <c r="D982" t="s">
        <v>1321</v>
      </c>
      <c r="E982" t="s">
        <v>321</v>
      </c>
      <c r="F982" t="s">
        <v>322</v>
      </c>
      <c r="G982">
        <v>1415</v>
      </c>
      <c r="H982" t="s">
        <v>358</v>
      </c>
      <c r="I982" t="s">
        <v>359</v>
      </c>
      <c r="J982" t="s">
        <v>25</v>
      </c>
      <c r="K982">
        <v>222425223</v>
      </c>
      <c r="L982">
        <v>386677199.425668</v>
      </c>
      <c r="M982">
        <v>11380</v>
      </c>
      <c r="N982">
        <v>197.836669</v>
      </c>
      <c r="O982">
        <v>196.79359299999999</v>
      </c>
      <c r="P982">
        <v>200.600819</v>
      </c>
      <c r="Q982">
        <v>197.836669</v>
      </c>
      <c r="R982" t="s">
        <v>26</v>
      </c>
      <c r="S982" t="s">
        <v>27</v>
      </c>
      <c r="T982" t="s">
        <v>1340</v>
      </c>
      <c r="V982" s="3">
        <f t="shared" si="48"/>
        <v>4400386529464.1016</v>
      </c>
      <c r="W982" s="3">
        <f t="shared" si="49"/>
        <v>579590197595840</v>
      </c>
      <c r="X982" s="3" t="str">
        <f>VLOOKUP(C982,[1]Mapping!$A:$B,2,FALSE)</f>
        <v>J430PR INDEX</v>
      </c>
      <c r="Y982" s="3">
        <f t="shared" si="50"/>
        <v>7.5922376667463595E-3</v>
      </c>
      <c r="Z982" s="3" t="e">
        <f>MATCH(Y982,[2]Sheet1!$P:$P,0)</f>
        <v>#N/A</v>
      </c>
    </row>
    <row r="983" spans="1:26" hidden="1" x14ac:dyDescent="0.35">
      <c r="A983">
        <v>25599396</v>
      </c>
      <c r="B983">
        <v>1000440</v>
      </c>
      <c r="C983" t="s">
        <v>1320</v>
      </c>
      <c r="D983" t="s">
        <v>1321</v>
      </c>
      <c r="E983" t="s">
        <v>321</v>
      </c>
      <c r="F983" t="s">
        <v>322</v>
      </c>
      <c r="G983">
        <v>1732</v>
      </c>
      <c r="H983" t="s">
        <v>195</v>
      </c>
      <c r="I983" t="s">
        <v>196</v>
      </c>
      <c r="J983" t="s">
        <v>25</v>
      </c>
      <c r="K983">
        <v>222425223</v>
      </c>
      <c r="L983">
        <v>95966708.259516999</v>
      </c>
      <c r="M983">
        <v>558311</v>
      </c>
      <c r="N983">
        <v>2408.8665900000001</v>
      </c>
      <c r="O983">
        <v>2376.3348040000001</v>
      </c>
      <c r="P983">
        <v>2422.3970519999998</v>
      </c>
      <c r="Q983">
        <v>2408.8665900000001</v>
      </c>
      <c r="R983" t="s">
        <v>26</v>
      </c>
      <c r="S983" t="s">
        <v>27</v>
      </c>
      <c r="T983" t="s">
        <v>1341</v>
      </c>
      <c r="V983" s="3">
        <f t="shared" si="48"/>
        <v>53579268855079.195</v>
      </c>
      <c r="W983" s="3">
        <f t="shared" si="49"/>
        <v>579590197595840</v>
      </c>
      <c r="X983" s="3" t="str">
        <f>VLOOKUP(C983,[1]Mapping!$A:$B,2,FALSE)</f>
        <v>J430PR INDEX</v>
      </c>
      <c r="Y983" s="3">
        <f t="shared" si="50"/>
        <v>9.2443366153064421E-2</v>
      </c>
      <c r="Z983" s="3" t="e">
        <f>MATCH(Y983,[2]Sheet1!$P:$P,0)</f>
        <v>#N/A</v>
      </c>
    </row>
    <row r="984" spans="1:26" hidden="1" x14ac:dyDescent="0.35">
      <c r="A984">
        <v>25599397</v>
      </c>
      <c r="B984">
        <v>1000440</v>
      </c>
      <c r="C984" t="s">
        <v>1320</v>
      </c>
      <c r="D984" t="s">
        <v>1321</v>
      </c>
      <c r="E984" t="s">
        <v>321</v>
      </c>
      <c r="F984" t="s">
        <v>322</v>
      </c>
      <c r="G984">
        <v>1852</v>
      </c>
      <c r="H984" t="s">
        <v>362</v>
      </c>
      <c r="I984" t="s">
        <v>363</v>
      </c>
      <c r="J984" t="s">
        <v>25</v>
      </c>
      <c r="K984">
        <v>222425223</v>
      </c>
      <c r="L984">
        <v>1805262327.04706</v>
      </c>
      <c r="M984">
        <v>14595</v>
      </c>
      <c r="N984">
        <v>1184.569056</v>
      </c>
      <c r="O984">
        <v>1174.8295370000001</v>
      </c>
      <c r="P984">
        <v>1194.389739</v>
      </c>
      <c r="Q984">
        <v>1184.569056</v>
      </c>
      <c r="R984" t="s">
        <v>26</v>
      </c>
      <c r="S984" t="s">
        <v>27</v>
      </c>
      <c r="T984" t="s">
        <v>1342</v>
      </c>
      <c r="V984" s="3">
        <f t="shared" si="48"/>
        <v>26347803663251.84</v>
      </c>
      <c r="W984" s="3">
        <f t="shared" si="49"/>
        <v>579590197595840</v>
      </c>
      <c r="X984" s="3" t="str">
        <f>VLOOKUP(C984,[1]Mapping!$A:$B,2,FALSE)</f>
        <v>J430PR INDEX</v>
      </c>
      <c r="Y984" s="3">
        <f t="shared" si="50"/>
        <v>4.5459367278024083E-2</v>
      </c>
      <c r="Z984" s="3" t="e">
        <f>MATCH(Y984,[2]Sheet1!$P:$P,0)</f>
        <v>#N/A</v>
      </c>
    </row>
    <row r="985" spans="1:26" hidden="1" x14ac:dyDescent="0.35">
      <c r="A985">
        <v>25599398</v>
      </c>
      <c r="B985">
        <v>1000440</v>
      </c>
      <c r="C985" t="s">
        <v>1320</v>
      </c>
      <c r="D985" t="s">
        <v>1321</v>
      </c>
      <c r="E985" t="s">
        <v>321</v>
      </c>
      <c r="F985" t="s">
        <v>322</v>
      </c>
      <c r="G985">
        <v>1923</v>
      </c>
      <c r="H985" t="s">
        <v>365</v>
      </c>
      <c r="I985" t="s">
        <v>366</v>
      </c>
      <c r="J985" t="s">
        <v>25</v>
      </c>
      <c r="K985">
        <v>222425223</v>
      </c>
      <c r="L985">
        <v>236728479.27367201</v>
      </c>
      <c r="M985">
        <v>37105</v>
      </c>
      <c r="N985">
        <v>394.910707</v>
      </c>
      <c r="O985">
        <v>389.41888899999998</v>
      </c>
      <c r="P985">
        <v>395.82601</v>
      </c>
      <c r="Q985">
        <v>394.910707</v>
      </c>
      <c r="R985" t="s">
        <v>26</v>
      </c>
      <c r="S985" t="s">
        <v>27</v>
      </c>
      <c r="T985" t="s">
        <v>1343</v>
      </c>
      <c r="V985" s="3">
        <f t="shared" si="48"/>
        <v>8783810223449.5996</v>
      </c>
      <c r="W985" s="3">
        <f t="shared" si="49"/>
        <v>579590197595840</v>
      </c>
      <c r="X985" s="3" t="str">
        <f>VLOOKUP(C985,[1]Mapping!$A:$B,2,FALSE)</f>
        <v>J430PR INDEX</v>
      </c>
      <c r="Y985" s="3">
        <f t="shared" si="50"/>
        <v>1.5155208386693125E-2</v>
      </c>
      <c r="Z985" s="3" t="e">
        <f>MATCH(Y985,[2]Sheet1!$P:$P,0)</f>
        <v>#N/A</v>
      </c>
    </row>
    <row r="986" spans="1:26" hidden="1" x14ac:dyDescent="0.35">
      <c r="A986">
        <v>25599399</v>
      </c>
      <c r="B986">
        <v>1000440</v>
      </c>
      <c r="C986" t="s">
        <v>1320</v>
      </c>
      <c r="D986" t="s">
        <v>1321</v>
      </c>
      <c r="E986" t="s">
        <v>321</v>
      </c>
      <c r="F986" t="s">
        <v>322</v>
      </c>
      <c r="G986">
        <v>2198</v>
      </c>
      <c r="H986" t="s">
        <v>226</v>
      </c>
      <c r="I986" t="s">
        <v>227</v>
      </c>
      <c r="J986" t="s">
        <v>25</v>
      </c>
      <c r="K986">
        <v>222425223</v>
      </c>
      <c r="L986">
        <v>898671228.05975401</v>
      </c>
      <c r="M986">
        <v>4889</v>
      </c>
      <c r="N986">
        <v>197.53171699999999</v>
      </c>
      <c r="O986">
        <v>191.91565900000001</v>
      </c>
      <c r="P986">
        <v>197.53171699999999</v>
      </c>
      <c r="Q986">
        <v>197.53171699999999</v>
      </c>
      <c r="R986" t="s">
        <v>26</v>
      </c>
      <c r="S986" t="s">
        <v>27</v>
      </c>
      <c r="T986" t="s">
        <v>1344</v>
      </c>
      <c r="V986" s="3">
        <f t="shared" si="48"/>
        <v>4393603633984.1372</v>
      </c>
      <c r="W986" s="3">
        <f t="shared" si="49"/>
        <v>579590197595840</v>
      </c>
      <c r="X986" s="3" t="str">
        <f>VLOOKUP(C986,[1]Mapping!$A:$B,2,FALSE)</f>
        <v>J430PR INDEX</v>
      </c>
      <c r="Y986" s="3">
        <f t="shared" si="50"/>
        <v>7.5805347506030223E-3</v>
      </c>
      <c r="Z986" s="3" t="e">
        <f>MATCH(Y986,[2]Sheet1!$P:$P,0)</f>
        <v>#N/A</v>
      </c>
    </row>
    <row r="987" spans="1:26" hidden="1" x14ac:dyDescent="0.35">
      <c r="A987">
        <v>25599400</v>
      </c>
      <c r="B987">
        <v>1000440</v>
      </c>
      <c r="C987" t="s">
        <v>1320</v>
      </c>
      <c r="D987" t="s">
        <v>1321</v>
      </c>
      <c r="E987" t="s">
        <v>321</v>
      </c>
      <c r="F987" t="s">
        <v>322</v>
      </c>
      <c r="G987">
        <v>2496</v>
      </c>
      <c r="H987" t="s">
        <v>229</v>
      </c>
      <c r="I987" t="s">
        <v>230</v>
      </c>
      <c r="J987" t="s">
        <v>25</v>
      </c>
      <c r="K987">
        <v>222425223</v>
      </c>
      <c r="L987">
        <v>1751733177.4026</v>
      </c>
      <c r="M987">
        <v>8854</v>
      </c>
      <c r="N987">
        <v>697.30605800000001</v>
      </c>
      <c r="O987">
        <v>676.59321699999998</v>
      </c>
      <c r="P987">
        <v>699.43247099999996</v>
      </c>
      <c r="Q987">
        <v>697.30605800000001</v>
      </c>
      <c r="R987" t="s">
        <v>26</v>
      </c>
      <c r="S987" t="s">
        <v>27</v>
      </c>
      <c r="T987" t="s">
        <v>1345</v>
      </c>
      <c r="V987" s="3">
        <f t="shared" si="48"/>
        <v>15509845552722.621</v>
      </c>
      <c r="W987" s="3">
        <f t="shared" si="49"/>
        <v>579590197595840</v>
      </c>
      <c r="X987" s="3" t="str">
        <f>VLOOKUP(C987,[1]Mapping!$A:$B,2,FALSE)</f>
        <v>J430PR INDEX</v>
      </c>
      <c r="Y987" s="3">
        <f t="shared" si="50"/>
        <v>2.6760020471460682E-2</v>
      </c>
      <c r="Z987" s="3" t="e">
        <f>MATCH(Y987,[2]Sheet1!$P:$P,0)</f>
        <v>#N/A</v>
      </c>
    </row>
    <row r="988" spans="1:26" hidden="1" x14ac:dyDescent="0.35">
      <c r="A988">
        <v>25599401</v>
      </c>
      <c r="B988">
        <v>1000440</v>
      </c>
      <c r="C988" t="s">
        <v>1320</v>
      </c>
      <c r="D988" t="s">
        <v>1321</v>
      </c>
      <c r="E988" t="s">
        <v>321</v>
      </c>
      <c r="F988" t="s">
        <v>322</v>
      </c>
      <c r="G988">
        <v>2820</v>
      </c>
      <c r="H988" t="s">
        <v>257</v>
      </c>
      <c r="I988" t="s">
        <v>258</v>
      </c>
      <c r="J988" t="s">
        <v>25</v>
      </c>
      <c r="K988">
        <v>222425223</v>
      </c>
      <c r="L988">
        <v>536504032.80082703</v>
      </c>
      <c r="M988">
        <v>21838</v>
      </c>
      <c r="N988">
        <v>526.74669300000005</v>
      </c>
      <c r="O988">
        <v>516.01300500000002</v>
      </c>
      <c r="P988">
        <v>529.03815399999996</v>
      </c>
      <c r="Q988">
        <v>526.74669300000005</v>
      </c>
      <c r="R988" t="s">
        <v>26</v>
      </c>
      <c r="S988" t="s">
        <v>27</v>
      </c>
      <c r="T988" t="s">
        <v>1346</v>
      </c>
      <c r="V988" s="3">
        <f t="shared" si="48"/>
        <v>11716175068304.461</v>
      </c>
      <c r="W988" s="3">
        <f t="shared" si="49"/>
        <v>579590197595840</v>
      </c>
      <c r="X988" s="3" t="str">
        <f>VLOOKUP(C988,[1]Mapping!$A:$B,2,FALSE)</f>
        <v>J430PR INDEX</v>
      </c>
      <c r="Y988" s="3">
        <f t="shared" si="50"/>
        <v>2.0214584575280182E-2</v>
      </c>
      <c r="Z988" s="3" t="e">
        <f>MATCH(Y988,[2]Sheet1!$P:$P,0)</f>
        <v>#N/A</v>
      </c>
    </row>
    <row r="989" spans="1:26" hidden="1" x14ac:dyDescent="0.35">
      <c r="A989">
        <v>25599402</v>
      </c>
      <c r="B989">
        <v>1000440</v>
      </c>
      <c r="C989" t="s">
        <v>1320</v>
      </c>
      <c r="D989" t="s">
        <v>1321</v>
      </c>
      <c r="E989" t="s">
        <v>321</v>
      </c>
      <c r="F989" t="s">
        <v>322</v>
      </c>
      <c r="G989">
        <v>3167</v>
      </c>
      <c r="H989" t="s">
        <v>56</v>
      </c>
      <c r="I989" t="s">
        <v>57</v>
      </c>
      <c r="J989" t="s">
        <v>25</v>
      </c>
      <c r="K989">
        <v>222425223</v>
      </c>
      <c r="L989">
        <v>497873600.54341799</v>
      </c>
      <c r="M989">
        <v>17350</v>
      </c>
      <c r="N989">
        <v>388.36004500000001</v>
      </c>
      <c r="O989">
        <v>378.511145</v>
      </c>
      <c r="P989">
        <v>388.718187</v>
      </c>
      <c r="Q989">
        <v>388.36004500000001</v>
      </c>
      <c r="R989" t="s">
        <v>26</v>
      </c>
      <c r="S989" t="s">
        <v>27</v>
      </c>
      <c r="T989" t="s">
        <v>1347</v>
      </c>
      <c r="V989" s="3">
        <f t="shared" si="48"/>
        <v>8638106969428.3018</v>
      </c>
      <c r="W989" s="3">
        <f t="shared" si="49"/>
        <v>579590197595840</v>
      </c>
      <c r="X989" s="3" t="str">
        <f>VLOOKUP(C989,[1]Mapping!$A:$B,2,FALSE)</f>
        <v>J430PR INDEX</v>
      </c>
      <c r="Y989" s="3">
        <f t="shared" si="50"/>
        <v>1.4903818258589371E-2</v>
      </c>
      <c r="Z989" s="3" t="e">
        <f>MATCH(Y989,[2]Sheet1!$P:$P,0)</f>
        <v>#N/A</v>
      </c>
    </row>
    <row r="990" spans="1:26" hidden="1" x14ac:dyDescent="0.35">
      <c r="A990">
        <v>25599403</v>
      </c>
      <c r="B990">
        <v>1000440</v>
      </c>
      <c r="C990" t="s">
        <v>1320</v>
      </c>
      <c r="D990" t="s">
        <v>1321</v>
      </c>
      <c r="E990" t="s">
        <v>321</v>
      </c>
      <c r="F990" t="s">
        <v>322</v>
      </c>
      <c r="G990">
        <v>3983</v>
      </c>
      <c r="H990" t="s">
        <v>372</v>
      </c>
      <c r="I990" t="s">
        <v>373</v>
      </c>
      <c r="J990" t="s">
        <v>25</v>
      </c>
      <c r="K990">
        <v>222425223</v>
      </c>
      <c r="L990">
        <v>85921082.010266006</v>
      </c>
      <c r="M990">
        <v>349396</v>
      </c>
      <c r="N990">
        <v>1349.6887610000001</v>
      </c>
      <c r="O990">
        <v>1315.764598</v>
      </c>
      <c r="P990">
        <v>1352.721153</v>
      </c>
      <c r="Q990">
        <v>1349.6887610000001</v>
      </c>
      <c r="R990" t="s">
        <v>26</v>
      </c>
      <c r="S990" t="s">
        <v>27</v>
      </c>
      <c r="T990" t="s">
        <v>1348</v>
      </c>
      <c r="V990" s="3">
        <f t="shared" si="48"/>
        <v>30020482370058.902</v>
      </c>
      <c r="W990" s="3">
        <f t="shared" si="49"/>
        <v>579590197595840</v>
      </c>
      <c r="X990" s="3" t="str">
        <f>VLOOKUP(C990,[1]Mapping!$A:$B,2,FALSE)</f>
        <v>J430PR INDEX</v>
      </c>
      <c r="Y990" s="3">
        <f t="shared" si="50"/>
        <v>5.1796049164711366E-2</v>
      </c>
      <c r="Z990" s="3" t="e">
        <f>MATCH(Y990,[2]Sheet1!$P:$P,0)</f>
        <v>#N/A</v>
      </c>
    </row>
    <row r="991" spans="1:26" hidden="1" x14ac:dyDescent="0.35">
      <c r="A991">
        <v>25599404</v>
      </c>
      <c r="B991">
        <v>1000440</v>
      </c>
      <c r="C991" t="s">
        <v>1320</v>
      </c>
      <c r="D991" t="s">
        <v>1321</v>
      </c>
      <c r="E991" t="s">
        <v>321</v>
      </c>
      <c r="F991" t="s">
        <v>322</v>
      </c>
      <c r="G991">
        <v>4430</v>
      </c>
      <c r="H991" t="s">
        <v>42</v>
      </c>
      <c r="I991" t="s">
        <v>43</v>
      </c>
      <c r="J991" t="s">
        <v>25</v>
      </c>
      <c r="K991">
        <v>222425223</v>
      </c>
      <c r="L991">
        <v>365854759.27723801</v>
      </c>
      <c r="M991">
        <v>13302</v>
      </c>
      <c r="N991">
        <v>218.79712799999999</v>
      </c>
      <c r="O991">
        <v>215.91865100000001</v>
      </c>
      <c r="P991">
        <v>219.91562200000001</v>
      </c>
      <c r="Q991">
        <v>218.79712799999999</v>
      </c>
      <c r="R991" t="s">
        <v>26</v>
      </c>
      <c r="S991" t="s">
        <v>27</v>
      </c>
      <c r="T991" t="s">
        <v>1349</v>
      </c>
      <c r="V991" s="3">
        <f t="shared" si="48"/>
        <v>4866600007905.8203</v>
      </c>
      <c r="W991" s="3">
        <f t="shared" si="49"/>
        <v>579590197595840</v>
      </c>
      <c r="X991" s="3" t="str">
        <f>VLOOKUP(C991,[1]Mapping!$A:$B,2,FALSE)</f>
        <v>J430PR INDEX</v>
      </c>
      <c r="Y991" s="3">
        <f t="shared" si="50"/>
        <v>8.39662235160747E-3</v>
      </c>
      <c r="Z991" s="3" t="e">
        <f>MATCH(Y991,[2]Sheet1!$P:$P,0)</f>
        <v>#N/A</v>
      </c>
    </row>
    <row r="992" spans="1:26" hidden="1" x14ac:dyDescent="0.35">
      <c r="A992">
        <v>25599405</v>
      </c>
      <c r="B992">
        <v>1000440</v>
      </c>
      <c r="C992" t="s">
        <v>1320</v>
      </c>
      <c r="D992" t="s">
        <v>1321</v>
      </c>
      <c r="E992" t="s">
        <v>321</v>
      </c>
      <c r="F992" t="s">
        <v>322</v>
      </c>
      <c r="G992">
        <v>10019</v>
      </c>
      <c r="H992" t="s">
        <v>376</v>
      </c>
      <c r="I992" t="s">
        <v>377</v>
      </c>
      <c r="J992" t="s">
        <v>25</v>
      </c>
      <c r="K992">
        <v>222425223</v>
      </c>
      <c r="L992">
        <v>187773358.96176001</v>
      </c>
      <c r="M992">
        <v>26933</v>
      </c>
      <c r="N992">
        <v>227.37079</v>
      </c>
      <c r="O992">
        <v>226.315529</v>
      </c>
      <c r="P992">
        <v>236.37849900000001</v>
      </c>
      <c r="Q992">
        <v>227.37079</v>
      </c>
      <c r="R992" t="s">
        <v>26</v>
      </c>
      <c r="S992" t="s">
        <v>27</v>
      </c>
      <c r="T992" t="s">
        <v>1350</v>
      </c>
      <c r="V992" s="3">
        <f t="shared" si="48"/>
        <v>5057299876917.082</v>
      </c>
      <c r="W992" s="3">
        <f t="shared" si="49"/>
        <v>579590197595840</v>
      </c>
      <c r="X992" s="3" t="str">
        <f>VLOOKUP(C992,[1]Mapping!$A:$B,2,FALSE)</f>
        <v>J430PR INDEX</v>
      </c>
      <c r="Y992" s="3">
        <f t="shared" si="50"/>
        <v>8.7256477040069617E-3</v>
      </c>
      <c r="Z992" s="3" t="e">
        <f>MATCH(Y992,[2]Sheet1!$P:$P,0)</f>
        <v>#N/A</v>
      </c>
    </row>
    <row r="993" spans="1:26" hidden="1" x14ac:dyDescent="0.35">
      <c r="A993">
        <v>25599406</v>
      </c>
      <c r="B993">
        <v>1000440</v>
      </c>
      <c r="C993" t="s">
        <v>1320</v>
      </c>
      <c r="D993" t="s">
        <v>1321</v>
      </c>
      <c r="E993" t="s">
        <v>321</v>
      </c>
      <c r="F993" t="s">
        <v>322</v>
      </c>
      <c r="G993">
        <v>12446</v>
      </c>
      <c r="H993" t="s">
        <v>379</v>
      </c>
      <c r="I993" t="s">
        <v>380</v>
      </c>
      <c r="J993" t="s">
        <v>25</v>
      </c>
      <c r="K993">
        <v>222425223</v>
      </c>
      <c r="L993">
        <v>132940676.19499201</v>
      </c>
      <c r="M993">
        <v>52217</v>
      </c>
      <c r="N993">
        <v>312.09424799999999</v>
      </c>
      <c r="O993">
        <v>305.47785299999998</v>
      </c>
      <c r="P993">
        <v>312.09424799999999</v>
      </c>
      <c r="Q993">
        <v>312.09424799999999</v>
      </c>
      <c r="R993" t="s">
        <v>26</v>
      </c>
      <c r="S993" t="s">
        <v>27</v>
      </c>
      <c r="T993" t="s">
        <v>1351</v>
      </c>
      <c r="V993" s="3">
        <f t="shared" si="48"/>
        <v>6941763288873.8975</v>
      </c>
      <c r="W993" s="3">
        <f t="shared" si="49"/>
        <v>579590197595840</v>
      </c>
      <c r="X993" s="3" t="str">
        <f>VLOOKUP(C993,[1]Mapping!$A:$B,2,FALSE)</f>
        <v>J430PR INDEX</v>
      </c>
      <c r="Y993" s="3">
        <f t="shared" si="50"/>
        <v>1.197701982826585E-2</v>
      </c>
      <c r="Z993" s="3" t="e">
        <f>MATCH(Y993,[2]Sheet1!$P:$P,0)</f>
        <v>#N/A</v>
      </c>
    </row>
    <row r="994" spans="1:26" hidden="1" x14ac:dyDescent="0.35">
      <c r="A994">
        <v>25599407</v>
      </c>
      <c r="B994">
        <v>1000440</v>
      </c>
      <c r="C994" t="s">
        <v>1320</v>
      </c>
      <c r="D994" t="s">
        <v>1321</v>
      </c>
      <c r="E994" t="s">
        <v>321</v>
      </c>
      <c r="F994" t="s">
        <v>322</v>
      </c>
      <c r="G994">
        <v>12511</v>
      </c>
      <c r="H994" t="s">
        <v>198</v>
      </c>
      <c r="I994" t="s">
        <v>199</v>
      </c>
      <c r="J994" t="s">
        <v>25</v>
      </c>
      <c r="K994">
        <v>222425223</v>
      </c>
      <c r="L994">
        <v>206194397.83034399</v>
      </c>
      <c r="M994">
        <v>90532</v>
      </c>
      <c r="N994">
        <v>839.25693999999999</v>
      </c>
      <c r="O994">
        <v>834.97407099999998</v>
      </c>
      <c r="P994">
        <v>846.45994800000005</v>
      </c>
      <c r="Q994">
        <v>839.25693999999999</v>
      </c>
      <c r="R994" t="s">
        <v>26</v>
      </c>
      <c r="S994" t="s">
        <v>27</v>
      </c>
      <c r="T994" t="s">
        <v>1352</v>
      </c>
      <c r="V994" s="3">
        <f t="shared" si="48"/>
        <v>18667191224376.703</v>
      </c>
      <c r="W994" s="3">
        <f t="shared" si="49"/>
        <v>579590197595840</v>
      </c>
      <c r="X994" s="3" t="str">
        <f>VLOOKUP(C994,[1]Mapping!$A:$B,2,FALSE)</f>
        <v>J430PR INDEX</v>
      </c>
      <c r="Y994" s="3">
        <f t="shared" si="50"/>
        <v>3.2207568902664074E-2</v>
      </c>
      <c r="Z994" s="3" t="e">
        <f>MATCH(Y994,[2]Sheet1!$P:$P,0)</f>
        <v>#N/A</v>
      </c>
    </row>
    <row r="995" spans="1:26" hidden="1" x14ac:dyDescent="0.35">
      <c r="A995">
        <v>25599408</v>
      </c>
      <c r="B995">
        <v>1000440</v>
      </c>
      <c r="C995" t="s">
        <v>1320</v>
      </c>
      <c r="D995" t="s">
        <v>1321</v>
      </c>
      <c r="E995" t="s">
        <v>321</v>
      </c>
      <c r="F995" t="s">
        <v>322</v>
      </c>
      <c r="G995">
        <v>12917</v>
      </c>
      <c r="H995" t="s">
        <v>383</v>
      </c>
      <c r="I995" t="s">
        <v>384</v>
      </c>
      <c r="J995" t="s">
        <v>25</v>
      </c>
      <c r="K995">
        <v>222425223</v>
      </c>
      <c r="L995">
        <v>595361762.34091604</v>
      </c>
      <c r="M995">
        <v>14287</v>
      </c>
      <c r="N995">
        <v>382.41766699999999</v>
      </c>
      <c r="O995">
        <v>376.26129700000001</v>
      </c>
      <c r="P995">
        <v>383.27420599999999</v>
      </c>
      <c r="Q995">
        <v>382.41766699999999</v>
      </c>
      <c r="R995" t="s">
        <v>26</v>
      </c>
      <c r="S995" t="s">
        <v>27</v>
      </c>
      <c r="T995" t="s">
        <v>1353</v>
      </c>
      <c r="V995" s="3">
        <f t="shared" si="48"/>
        <v>8505933498564.667</v>
      </c>
      <c r="W995" s="3">
        <f t="shared" si="49"/>
        <v>579590197595840</v>
      </c>
      <c r="X995" s="3" t="str">
        <f>VLOOKUP(C995,[1]Mapping!$A:$B,2,FALSE)</f>
        <v>J430PR INDEX</v>
      </c>
      <c r="Y995" s="3">
        <f t="shared" si="50"/>
        <v>1.4675771836458882E-2</v>
      </c>
      <c r="Z995" s="3" t="e">
        <f>MATCH(Y995,[2]Sheet1!$P:$P,0)</f>
        <v>#N/A</v>
      </c>
    </row>
    <row r="996" spans="1:26" hidden="1" x14ac:dyDescent="0.35">
      <c r="A996">
        <v>25599409</v>
      </c>
      <c r="B996">
        <v>1000440</v>
      </c>
      <c r="C996" t="s">
        <v>1320</v>
      </c>
      <c r="D996" t="s">
        <v>1321</v>
      </c>
      <c r="E996" t="s">
        <v>321</v>
      </c>
      <c r="F996" t="s">
        <v>322</v>
      </c>
      <c r="G996">
        <v>14713</v>
      </c>
      <c r="H996" t="s">
        <v>386</v>
      </c>
      <c r="I996" t="s">
        <v>387</v>
      </c>
      <c r="J996" t="s">
        <v>25</v>
      </c>
      <c r="K996">
        <v>222425223</v>
      </c>
      <c r="L996">
        <v>853613919.45599997</v>
      </c>
      <c r="M996">
        <v>7751</v>
      </c>
      <c r="N996">
        <v>297.46453200000002</v>
      </c>
      <c r="O996">
        <v>293.74190800000002</v>
      </c>
      <c r="P996">
        <v>305.02491300000003</v>
      </c>
      <c r="Q996">
        <v>297.46453200000002</v>
      </c>
      <c r="R996" t="s">
        <v>26</v>
      </c>
      <c r="S996" t="s">
        <v>27</v>
      </c>
      <c r="T996" t="s">
        <v>1354</v>
      </c>
      <c r="V996" s="3">
        <f t="shared" si="48"/>
        <v>6616361489703.4561</v>
      </c>
      <c r="W996" s="3">
        <f t="shared" si="49"/>
        <v>579590197595840</v>
      </c>
      <c r="X996" s="3" t="str">
        <f>VLOOKUP(C996,[1]Mapping!$A:$B,2,FALSE)</f>
        <v>J430PR INDEX</v>
      </c>
      <c r="Y996" s="3">
        <f t="shared" si="50"/>
        <v>1.141558555881095E-2</v>
      </c>
      <c r="Z996" s="3" t="e">
        <f>MATCH(Y996,[2]Sheet1!$P:$P,0)</f>
        <v>#N/A</v>
      </c>
    </row>
    <row r="997" spans="1:26" hidden="1" x14ac:dyDescent="0.35">
      <c r="A997">
        <v>25599410</v>
      </c>
      <c r="B997">
        <v>1000440</v>
      </c>
      <c r="C997" t="s">
        <v>1320</v>
      </c>
      <c r="D997" t="s">
        <v>1321</v>
      </c>
      <c r="E997" t="s">
        <v>321</v>
      </c>
      <c r="F997" t="s">
        <v>322</v>
      </c>
      <c r="G997">
        <v>59560</v>
      </c>
      <c r="H997" t="s">
        <v>389</v>
      </c>
      <c r="I997" t="s">
        <v>390</v>
      </c>
      <c r="J997" t="s">
        <v>25</v>
      </c>
      <c r="K997">
        <v>222425223</v>
      </c>
      <c r="L997">
        <v>335303243.18457597</v>
      </c>
      <c r="M997">
        <v>45685</v>
      </c>
      <c r="N997">
        <v>688.69566399999997</v>
      </c>
      <c r="O997">
        <v>679.87686199999996</v>
      </c>
      <c r="P997">
        <v>692.31363399999998</v>
      </c>
      <c r="Q997">
        <v>688.69566399999997</v>
      </c>
      <c r="R997" t="s">
        <v>26</v>
      </c>
      <c r="S997" t="s">
        <v>27</v>
      </c>
      <c r="T997" t="s">
        <v>1355</v>
      </c>
      <c r="V997" s="3">
        <f t="shared" si="48"/>
        <v>15318328664887.354</v>
      </c>
      <c r="W997" s="3">
        <f t="shared" si="49"/>
        <v>579590197595840</v>
      </c>
      <c r="X997" s="3" t="str">
        <f>VLOOKUP(C997,[1]Mapping!$A:$B,2,FALSE)</f>
        <v>J430PR INDEX</v>
      </c>
      <c r="Y997" s="3">
        <f t="shared" si="50"/>
        <v>2.6429585469920483E-2</v>
      </c>
      <c r="Z997" s="3" t="e">
        <f>MATCH(Y997,[2]Sheet1!$P:$P,0)</f>
        <v>#N/A</v>
      </c>
    </row>
    <row r="998" spans="1:26" hidden="1" x14ac:dyDescent="0.35">
      <c r="A998">
        <v>25599411</v>
      </c>
      <c r="B998">
        <v>1000440</v>
      </c>
      <c r="C998" t="s">
        <v>1320</v>
      </c>
      <c r="D998" t="s">
        <v>1321</v>
      </c>
      <c r="E998" t="s">
        <v>321</v>
      </c>
      <c r="F998" t="s">
        <v>322</v>
      </c>
      <c r="G998">
        <v>64732</v>
      </c>
      <c r="H998" t="s">
        <v>392</v>
      </c>
      <c r="I998" t="s">
        <v>393</v>
      </c>
      <c r="J998" t="s">
        <v>25</v>
      </c>
      <c r="K998">
        <v>222425223</v>
      </c>
      <c r="L998">
        <v>92349105.916494995</v>
      </c>
      <c r="M998">
        <v>120840</v>
      </c>
      <c r="N998">
        <v>501.717647</v>
      </c>
      <c r="O998">
        <v>498.49575900000002</v>
      </c>
      <c r="P998">
        <v>502.88433500000002</v>
      </c>
      <c r="Q998">
        <v>501.717647</v>
      </c>
      <c r="R998" t="s">
        <v>26</v>
      </c>
      <c r="S998" t="s">
        <v>27</v>
      </c>
      <c r="T998" t="s">
        <v>1356</v>
      </c>
      <c r="V998" s="3">
        <f t="shared" si="48"/>
        <v>11159465958949.256</v>
      </c>
      <c r="W998" s="3">
        <f t="shared" si="49"/>
        <v>579590197595840</v>
      </c>
      <c r="X998" s="3" t="str">
        <f>VLOOKUP(C998,[1]Mapping!$A:$B,2,FALSE)</f>
        <v>J430PR INDEX</v>
      </c>
      <c r="Y998" s="3">
        <f t="shared" si="50"/>
        <v>1.9254062620864022E-2</v>
      </c>
      <c r="Z998" s="3" t="e">
        <f>MATCH(Y998,[2]Sheet1!$P:$P,0)</f>
        <v>#N/A</v>
      </c>
    </row>
    <row r="999" spans="1:26" hidden="1" x14ac:dyDescent="0.35">
      <c r="A999">
        <v>25599412</v>
      </c>
      <c r="B999">
        <v>1000440</v>
      </c>
      <c r="C999" t="s">
        <v>1320</v>
      </c>
      <c r="D999" t="s">
        <v>1321</v>
      </c>
      <c r="E999" t="s">
        <v>321</v>
      </c>
      <c r="F999" t="s">
        <v>322</v>
      </c>
      <c r="G999">
        <v>69094</v>
      </c>
      <c r="H999" t="s">
        <v>152</v>
      </c>
      <c r="I999" t="s">
        <v>153</v>
      </c>
      <c r="J999" t="s">
        <v>25</v>
      </c>
      <c r="K999">
        <v>222425223</v>
      </c>
      <c r="L999">
        <v>591224510.39109504</v>
      </c>
      <c r="M999">
        <v>13720</v>
      </c>
      <c r="N999">
        <v>364.68886800000001</v>
      </c>
      <c r="O999">
        <v>362.80162899999999</v>
      </c>
      <c r="P999">
        <v>367.82540499999999</v>
      </c>
      <c r="Q999">
        <v>364.68886800000001</v>
      </c>
      <c r="R999" t="s">
        <v>26</v>
      </c>
      <c r="S999" t="s">
        <v>27</v>
      </c>
      <c r="T999" t="s">
        <v>1357</v>
      </c>
      <c r="V999" s="3">
        <f t="shared" si="48"/>
        <v>8111600282565.8242</v>
      </c>
      <c r="W999" s="3">
        <f t="shared" si="49"/>
        <v>579590197595840</v>
      </c>
      <c r="X999" s="3" t="str">
        <f>VLOOKUP(C999,[1]Mapping!$A:$B,2,FALSE)</f>
        <v>J430PR INDEX</v>
      </c>
      <c r="Y999" s="3">
        <f t="shared" si="50"/>
        <v>1.3995406265000719E-2</v>
      </c>
      <c r="Z999" s="3" t="e">
        <f>MATCH(Y999,[2]Sheet1!$P:$P,0)</f>
        <v>#N/A</v>
      </c>
    </row>
    <row r="1000" spans="1:26" hidden="1" x14ac:dyDescent="0.35">
      <c r="A1000">
        <v>25599413</v>
      </c>
      <c r="B1000">
        <v>1000440</v>
      </c>
      <c r="C1000" t="s">
        <v>1320</v>
      </c>
      <c r="D1000" t="s">
        <v>1321</v>
      </c>
      <c r="E1000" t="s">
        <v>321</v>
      </c>
      <c r="F1000" t="s">
        <v>322</v>
      </c>
      <c r="G1000">
        <v>71713</v>
      </c>
      <c r="H1000" t="s">
        <v>232</v>
      </c>
      <c r="I1000" t="s">
        <v>233</v>
      </c>
      <c r="J1000" t="s">
        <v>25</v>
      </c>
      <c r="K1000">
        <v>222425223</v>
      </c>
      <c r="L1000">
        <v>2644509338.4864001</v>
      </c>
      <c r="M1000">
        <v>2765</v>
      </c>
      <c r="N1000">
        <v>328.74276600000002</v>
      </c>
      <c r="O1000">
        <v>327.79161199999999</v>
      </c>
      <c r="P1000">
        <v>335.87642499999998</v>
      </c>
      <c r="Q1000">
        <v>328.74276600000002</v>
      </c>
      <c r="R1000" t="s">
        <v>26</v>
      </c>
      <c r="S1000" t="s">
        <v>27</v>
      </c>
      <c r="T1000" t="s">
        <v>1358</v>
      </c>
      <c r="V1000" s="3">
        <f t="shared" si="48"/>
        <v>7312068320914.8965</v>
      </c>
      <c r="W1000" s="3">
        <f t="shared" si="49"/>
        <v>579590197595840</v>
      </c>
      <c r="X1000" s="3" t="str">
        <f>VLOOKUP(C1000,[1]Mapping!$A:$B,2,FALSE)</f>
        <v>J430PR INDEX</v>
      </c>
      <c r="Y1000" s="3">
        <f t="shared" si="50"/>
        <v>1.2615928204523829E-2</v>
      </c>
      <c r="Z1000" s="3" t="e">
        <f>MATCH(Y1000,[2]Sheet1!$P:$P,0)</f>
        <v>#N/A</v>
      </c>
    </row>
    <row r="1001" spans="1:26" hidden="1" x14ac:dyDescent="0.35">
      <c r="A1001">
        <v>25599414</v>
      </c>
      <c r="B1001">
        <v>1000440</v>
      </c>
      <c r="C1001" t="s">
        <v>1320</v>
      </c>
      <c r="D1001" t="s">
        <v>1321</v>
      </c>
      <c r="E1001" t="s">
        <v>321</v>
      </c>
      <c r="F1001" t="s">
        <v>322</v>
      </c>
      <c r="G1001">
        <v>75498</v>
      </c>
      <c r="H1001" t="s">
        <v>135</v>
      </c>
      <c r="I1001" t="s">
        <v>136</v>
      </c>
      <c r="J1001" t="s">
        <v>25</v>
      </c>
      <c r="K1001">
        <v>222425223</v>
      </c>
      <c r="L1001">
        <v>4109429742.1354599</v>
      </c>
      <c r="M1001">
        <v>1192</v>
      </c>
      <c r="N1001">
        <v>220.22863100000001</v>
      </c>
      <c r="O1001">
        <v>212.09938600000001</v>
      </c>
      <c r="P1001">
        <v>220.22863100000001</v>
      </c>
      <c r="Q1001">
        <v>220.22863100000001</v>
      </c>
      <c r="R1001" t="s">
        <v>26</v>
      </c>
      <c r="S1001" t="s">
        <v>27</v>
      </c>
      <c r="T1001" t="s">
        <v>1359</v>
      </c>
      <c r="V1001" s="3">
        <f t="shared" si="48"/>
        <v>4898440252625.4678</v>
      </c>
      <c r="W1001" s="3">
        <f t="shared" si="49"/>
        <v>579590197595840</v>
      </c>
      <c r="X1001" s="3" t="str">
        <f>VLOOKUP(C1001,[1]Mapping!$A:$B,2,FALSE)</f>
        <v>J430PR INDEX</v>
      </c>
      <c r="Y1001" s="3">
        <f t="shared" si="50"/>
        <v>8.4515581404660846E-3</v>
      </c>
      <c r="Z1001" s="3" t="e">
        <f>MATCH(Y1001,[2]Sheet1!$P:$P,0)</f>
        <v>#N/A</v>
      </c>
    </row>
    <row r="1002" spans="1:26" hidden="1" x14ac:dyDescent="0.35">
      <c r="A1002">
        <v>25599415</v>
      </c>
      <c r="B1002">
        <v>1000440</v>
      </c>
      <c r="C1002" t="s">
        <v>1320</v>
      </c>
      <c r="D1002" t="s">
        <v>1321</v>
      </c>
      <c r="E1002" t="s">
        <v>321</v>
      </c>
      <c r="F1002" t="s">
        <v>322</v>
      </c>
      <c r="G1002">
        <v>86791</v>
      </c>
      <c r="H1002" t="s">
        <v>201</v>
      </c>
      <c r="I1002" t="s">
        <v>202</v>
      </c>
      <c r="J1002" t="s">
        <v>25</v>
      </c>
      <c r="K1002">
        <v>222425223</v>
      </c>
      <c r="L1002">
        <v>170614570.37616599</v>
      </c>
      <c r="M1002">
        <v>102706</v>
      </c>
      <c r="N1002">
        <v>787.82162500000004</v>
      </c>
      <c r="O1002">
        <v>780.373425</v>
      </c>
      <c r="P1002">
        <v>789.51683800000001</v>
      </c>
      <c r="Q1002">
        <v>787.82162500000004</v>
      </c>
      <c r="R1002" t="s">
        <v>26</v>
      </c>
      <c r="S1002" t="s">
        <v>27</v>
      </c>
      <c r="T1002" t="s">
        <v>1360</v>
      </c>
      <c r="V1002" s="3">
        <f t="shared" si="48"/>
        <v>17523140065054.504</v>
      </c>
      <c r="W1002" s="3">
        <f t="shared" si="49"/>
        <v>579590197595840</v>
      </c>
      <c r="X1002" s="3" t="str">
        <f>VLOOKUP(C1002,[1]Mapping!$A:$B,2,FALSE)</f>
        <v>J430PR INDEX</v>
      </c>
      <c r="Y1002" s="3">
        <f t="shared" si="50"/>
        <v>3.0233672235557278E-2</v>
      </c>
      <c r="Z1002" s="3" t="e">
        <f>MATCH(Y1002,[2]Sheet1!$P:$P,0)</f>
        <v>#N/A</v>
      </c>
    </row>
    <row r="1003" spans="1:26" hidden="1" x14ac:dyDescent="0.35">
      <c r="A1003">
        <v>25599416</v>
      </c>
      <c r="B1003">
        <v>1000440</v>
      </c>
      <c r="C1003" t="s">
        <v>1320</v>
      </c>
      <c r="D1003" t="s">
        <v>1321</v>
      </c>
      <c r="E1003" t="s">
        <v>321</v>
      </c>
      <c r="F1003" t="s">
        <v>322</v>
      </c>
      <c r="G1003">
        <v>88812</v>
      </c>
      <c r="H1003" t="s">
        <v>29</v>
      </c>
      <c r="I1003" t="s">
        <v>30</v>
      </c>
      <c r="J1003" t="s">
        <v>25</v>
      </c>
      <c r="K1003">
        <v>222425223</v>
      </c>
      <c r="L1003">
        <v>2804809101.8976002</v>
      </c>
      <c r="M1003">
        <v>4100</v>
      </c>
      <c r="N1003">
        <v>517.01498400000003</v>
      </c>
      <c r="O1003">
        <v>496.20828299999999</v>
      </c>
      <c r="P1003">
        <v>538.57829200000003</v>
      </c>
      <c r="Q1003">
        <v>517.01498400000003</v>
      </c>
      <c r="R1003" t="s">
        <v>26</v>
      </c>
      <c r="S1003" t="s">
        <v>27</v>
      </c>
      <c r="T1003" t="s">
        <v>1361</v>
      </c>
      <c r="V1003" s="3">
        <f t="shared" si="48"/>
        <v>11499717317780.16</v>
      </c>
      <c r="W1003" s="3">
        <f t="shared" si="49"/>
        <v>579590197595840</v>
      </c>
      <c r="X1003" s="3" t="str">
        <f>VLOOKUP(C1003,[1]Mapping!$A:$B,2,FALSE)</f>
        <v>J430PR INDEX</v>
      </c>
      <c r="Y1003" s="3">
        <f t="shared" si="50"/>
        <v>1.9841117681909357E-2</v>
      </c>
      <c r="Z1003" s="3" t="e">
        <f>MATCH(Y1003,[2]Sheet1!$P:$P,0)</f>
        <v>#N/A</v>
      </c>
    </row>
    <row r="1004" spans="1:26" hidden="1" x14ac:dyDescent="0.35">
      <c r="A1004">
        <v>25599417</v>
      </c>
      <c r="B1004">
        <v>1000440</v>
      </c>
      <c r="C1004" t="s">
        <v>1320</v>
      </c>
      <c r="D1004" t="s">
        <v>1321</v>
      </c>
      <c r="E1004" t="s">
        <v>321</v>
      </c>
      <c r="F1004" t="s">
        <v>322</v>
      </c>
      <c r="G1004">
        <v>99768</v>
      </c>
      <c r="H1004" t="s">
        <v>176</v>
      </c>
      <c r="I1004" t="s">
        <v>177</v>
      </c>
      <c r="J1004" t="s">
        <v>25</v>
      </c>
      <c r="K1004">
        <v>222425223</v>
      </c>
      <c r="L1004">
        <v>158843025.009855</v>
      </c>
      <c r="M1004">
        <v>45807</v>
      </c>
      <c r="N1004">
        <v>327.12667800000003</v>
      </c>
      <c r="O1004">
        <v>325.17707300000001</v>
      </c>
      <c r="P1004">
        <v>332.78981800000003</v>
      </c>
      <c r="Q1004">
        <v>327.12667800000003</v>
      </c>
      <c r="R1004" t="s">
        <v>26</v>
      </c>
      <c r="S1004" t="s">
        <v>27</v>
      </c>
      <c r="T1004" t="s">
        <v>1362</v>
      </c>
      <c r="V1004" s="3">
        <f t="shared" si="48"/>
        <v>7276122446626.4277</v>
      </c>
      <c r="W1004" s="3">
        <f t="shared" si="49"/>
        <v>579590197595840</v>
      </c>
      <c r="X1004" s="3" t="str">
        <f>VLOOKUP(C1004,[1]Mapping!$A:$B,2,FALSE)</f>
        <v>J430PR INDEX</v>
      </c>
      <c r="Y1004" s="3">
        <f t="shared" si="50"/>
        <v>1.2553908738981497E-2</v>
      </c>
      <c r="Z1004" s="3" t="e">
        <f>MATCH(Y1004,[2]Sheet1!$P:$P,0)</f>
        <v>#N/A</v>
      </c>
    </row>
    <row r="1005" spans="1:26" hidden="1" x14ac:dyDescent="0.35">
      <c r="A1005">
        <v>25599064</v>
      </c>
      <c r="B1005">
        <v>1001390</v>
      </c>
      <c r="C1005" t="s">
        <v>1363</v>
      </c>
      <c r="D1005" t="s">
        <v>1364</v>
      </c>
      <c r="E1005" t="s">
        <v>321</v>
      </c>
      <c r="F1005" t="s">
        <v>1365</v>
      </c>
      <c r="G1005">
        <v>61</v>
      </c>
      <c r="H1005" t="s">
        <v>157</v>
      </c>
      <c r="I1005" t="s">
        <v>158</v>
      </c>
      <c r="J1005" t="s">
        <v>25</v>
      </c>
      <c r="K1005">
        <v>2514187548</v>
      </c>
      <c r="L1005">
        <v>503514878</v>
      </c>
      <c r="M1005">
        <v>84868</v>
      </c>
      <c r="N1005">
        <v>169.96465000000001</v>
      </c>
      <c r="O1005">
        <v>168.47865100000001</v>
      </c>
      <c r="P1005">
        <v>174.63493299999999</v>
      </c>
      <c r="Q1005">
        <v>169.96465000000001</v>
      </c>
      <c r="R1005" t="s">
        <v>26</v>
      </c>
      <c r="S1005" t="s">
        <v>27</v>
      </c>
      <c r="T1005" t="s">
        <v>1366</v>
      </c>
      <c r="V1005" s="3">
        <f t="shared" si="48"/>
        <v>42732300666104</v>
      </c>
      <c r="W1005" s="3">
        <f t="shared" si="49"/>
        <v>514134786207327.13</v>
      </c>
      <c r="X1005" s="3" t="str">
        <f>VLOOKUP(C1005,[1]Mapping!$A:$B,2,FALSE)</f>
        <v>MXZA INDEX</v>
      </c>
      <c r="Y1005" s="3">
        <f t="shared" si="50"/>
        <v>8.3114976485703124E-2</v>
      </c>
      <c r="Z1005" s="3" t="e">
        <f>MATCH(Y1005,[2]Sheet1!$P:$P,0)</f>
        <v>#N/A</v>
      </c>
    </row>
    <row r="1006" spans="1:26" hidden="1" x14ac:dyDescent="0.35">
      <c r="A1006">
        <v>25599065</v>
      </c>
      <c r="B1006">
        <v>1001390</v>
      </c>
      <c r="C1006" t="s">
        <v>1363</v>
      </c>
      <c r="D1006" t="s">
        <v>1364</v>
      </c>
      <c r="E1006" t="s">
        <v>321</v>
      </c>
      <c r="F1006" t="s">
        <v>1365</v>
      </c>
      <c r="G1006">
        <v>67</v>
      </c>
      <c r="H1006" t="s">
        <v>311</v>
      </c>
      <c r="I1006" t="s">
        <v>312</v>
      </c>
      <c r="J1006" t="s">
        <v>25</v>
      </c>
      <c r="K1006">
        <v>2514187548</v>
      </c>
      <c r="L1006">
        <v>571290951.60000002</v>
      </c>
      <c r="M1006">
        <v>24884</v>
      </c>
      <c r="N1006">
        <v>56.543132999999997</v>
      </c>
      <c r="O1006">
        <v>55.816006999999999</v>
      </c>
      <c r="P1006">
        <v>58.488194999999997</v>
      </c>
      <c r="Q1006">
        <v>56.543132999999997</v>
      </c>
      <c r="R1006" t="s">
        <v>26</v>
      </c>
      <c r="S1006" t="s">
        <v>27</v>
      </c>
      <c r="T1006" t="s">
        <v>1367</v>
      </c>
      <c r="V1006" s="3">
        <f t="shared" si="48"/>
        <v>14216004039614.4</v>
      </c>
      <c r="W1006" s="3">
        <f t="shared" si="49"/>
        <v>514134786207327.13</v>
      </c>
      <c r="X1006" s="3" t="str">
        <f>VLOOKUP(C1006,[1]Mapping!$A:$B,2,FALSE)</f>
        <v>MXZA INDEX</v>
      </c>
      <c r="Y1006" s="3">
        <f t="shared" si="50"/>
        <v>2.7650344658612019E-2</v>
      </c>
      <c r="Z1006" s="3" t="e">
        <f>MATCH(Y1006,[2]Sheet1!$P:$P,0)</f>
        <v>#N/A</v>
      </c>
    </row>
    <row r="1007" spans="1:26" hidden="1" x14ac:dyDescent="0.35">
      <c r="A1007">
        <v>25599066</v>
      </c>
      <c r="B1007">
        <v>1001390</v>
      </c>
      <c r="C1007" t="s">
        <v>1363</v>
      </c>
      <c r="D1007" t="s">
        <v>1364</v>
      </c>
      <c r="E1007" t="s">
        <v>321</v>
      </c>
      <c r="F1007" t="s">
        <v>1365</v>
      </c>
      <c r="G1007">
        <v>79</v>
      </c>
      <c r="H1007" t="s">
        <v>160</v>
      </c>
      <c r="I1007" t="s">
        <v>161</v>
      </c>
      <c r="J1007" t="s">
        <v>25</v>
      </c>
      <c r="K1007">
        <v>2514187548</v>
      </c>
      <c r="L1007">
        <v>895024247</v>
      </c>
      <c r="M1007">
        <v>43393</v>
      </c>
      <c r="N1007">
        <v>154.474503</v>
      </c>
      <c r="O1007">
        <v>151.85798</v>
      </c>
      <c r="P1007">
        <v>159.26968099999999</v>
      </c>
      <c r="Q1007">
        <v>154.474503</v>
      </c>
      <c r="R1007" t="s">
        <v>26</v>
      </c>
      <c r="S1007" t="s">
        <v>27</v>
      </c>
      <c r="T1007" t="s">
        <v>1368</v>
      </c>
      <c r="V1007" s="3">
        <f t="shared" si="48"/>
        <v>38837787150071</v>
      </c>
      <c r="W1007" s="3">
        <f t="shared" si="49"/>
        <v>514134786207327.13</v>
      </c>
      <c r="X1007" s="3" t="str">
        <f>VLOOKUP(C1007,[1]Mapping!$A:$B,2,FALSE)</f>
        <v>MXZA INDEX</v>
      </c>
      <c r="Y1007" s="3">
        <f t="shared" si="50"/>
        <v>7.5540088303633068E-2</v>
      </c>
      <c r="Z1007" s="3" t="e">
        <f>MATCH(Y1007,[2]Sheet1!$P:$P,0)</f>
        <v>#N/A</v>
      </c>
    </row>
    <row r="1008" spans="1:26" hidden="1" x14ac:dyDescent="0.35">
      <c r="A1008">
        <v>25599067</v>
      </c>
      <c r="B1008">
        <v>1001390</v>
      </c>
      <c r="C1008" t="s">
        <v>1363</v>
      </c>
      <c r="D1008" t="s">
        <v>1364</v>
      </c>
      <c r="E1008" t="s">
        <v>321</v>
      </c>
      <c r="F1008" t="s">
        <v>1365</v>
      </c>
      <c r="G1008">
        <v>101</v>
      </c>
      <c r="H1008" t="s">
        <v>163</v>
      </c>
      <c r="I1008" t="s">
        <v>164</v>
      </c>
      <c r="J1008" t="s">
        <v>25</v>
      </c>
      <c r="K1008">
        <v>2514187548</v>
      </c>
      <c r="L1008">
        <v>904368485</v>
      </c>
      <c r="M1008">
        <v>18073</v>
      </c>
      <c r="N1008">
        <v>65.009675000000001</v>
      </c>
      <c r="O1008">
        <v>62.948560000000001</v>
      </c>
      <c r="P1008">
        <v>67.358555999999993</v>
      </c>
      <c r="Q1008">
        <v>65.009675000000001</v>
      </c>
      <c r="R1008" t="s">
        <v>26</v>
      </c>
      <c r="S1008" t="s">
        <v>27</v>
      </c>
      <c r="T1008" t="s">
        <v>1369</v>
      </c>
      <c r="V1008" s="3">
        <f t="shared" si="48"/>
        <v>16344651629405</v>
      </c>
      <c r="W1008" s="3">
        <f t="shared" si="49"/>
        <v>514134786207327.13</v>
      </c>
      <c r="X1008" s="3" t="str">
        <f>VLOOKUP(C1008,[1]Mapping!$A:$B,2,FALSE)</f>
        <v>MXZA INDEX</v>
      </c>
      <c r="Y1008" s="3">
        <f t="shared" si="50"/>
        <v>3.1790596683753558E-2</v>
      </c>
      <c r="Z1008" s="3" t="e">
        <f>MATCH(Y1008,[2]Sheet1!$P:$P,0)</f>
        <v>#N/A</v>
      </c>
    </row>
    <row r="1009" spans="1:26" hidden="1" x14ac:dyDescent="0.35">
      <c r="A1009">
        <v>25599068</v>
      </c>
      <c r="B1009">
        <v>1001390</v>
      </c>
      <c r="C1009" t="s">
        <v>1363</v>
      </c>
      <c r="D1009" t="s">
        <v>1364</v>
      </c>
      <c r="E1009" t="s">
        <v>321</v>
      </c>
      <c r="F1009" t="s">
        <v>1365</v>
      </c>
      <c r="G1009">
        <v>106</v>
      </c>
      <c r="H1009" t="s">
        <v>121</v>
      </c>
      <c r="I1009" t="s">
        <v>122</v>
      </c>
      <c r="J1009" t="s">
        <v>25</v>
      </c>
      <c r="K1009">
        <v>2514187548</v>
      </c>
      <c r="L1009">
        <v>212233764.80000001</v>
      </c>
      <c r="M1009">
        <v>88050</v>
      </c>
      <c r="N1009">
        <v>74.326925000000003</v>
      </c>
      <c r="O1009">
        <v>69.641923000000006</v>
      </c>
      <c r="P1009">
        <v>76.648323000000005</v>
      </c>
      <c r="Q1009">
        <v>74.326925000000003</v>
      </c>
      <c r="R1009" t="s">
        <v>26</v>
      </c>
      <c r="S1009" t="s">
        <v>27</v>
      </c>
      <c r="T1009" t="s">
        <v>1370</v>
      </c>
      <c r="V1009" s="3">
        <f t="shared" si="48"/>
        <v>18687182990640</v>
      </c>
      <c r="W1009" s="3">
        <f t="shared" si="49"/>
        <v>514134786207327.13</v>
      </c>
      <c r="X1009" s="3" t="str">
        <f>VLOOKUP(C1009,[1]Mapping!$A:$B,2,FALSE)</f>
        <v>MXZA INDEX</v>
      </c>
      <c r="Y1009" s="3">
        <f t="shared" si="50"/>
        <v>3.6346855906194825E-2</v>
      </c>
      <c r="Z1009" s="3" t="e">
        <f>MATCH(Y1009,[2]Sheet1!$P:$P,0)</f>
        <v>#N/A</v>
      </c>
    </row>
    <row r="1010" spans="1:26" hidden="1" x14ac:dyDescent="0.35">
      <c r="A1010">
        <v>25599069</v>
      </c>
      <c r="B1010">
        <v>1001390</v>
      </c>
      <c r="C1010" t="s">
        <v>1363</v>
      </c>
      <c r="D1010" t="s">
        <v>1364</v>
      </c>
      <c r="E1010" t="s">
        <v>321</v>
      </c>
      <c r="F1010" t="s">
        <v>1365</v>
      </c>
      <c r="G1010">
        <v>201</v>
      </c>
      <c r="H1010" t="s">
        <v>132</v>
      </c>
      <c r="I1010" t="s">
        <v>133</v>
      </c>
      <c r="J1010" t="s">
        <v>25</v>
      </c>
      <c r="K1010">
        <v>2514187548</v>
      </c>
      <c r="L1010">
        <v>463423105.25</v>
      </c>
      <c r="M1010">
        <v>24566</v>
      </c>
      <c r="N1010">
        <v>45.280838000000003</v>
      </c>
      <c r="O1010">
        <v>44.348163</v>
      </c>
      <c r="P1010">
        <v>45.280838000000003</v>
      </c>
      <c r="Q1010">
        <v>45.280838000000003</v>
      </c>
      <c r="R1010" t="s">
        <v>26</v>
      </c>
      <c r="S1010" t="s">
        <v>27</v>
      </c>
      <c r="T1010" t="s">
        <v>1371</v>
      </c>
      <c r="V1010" s="3">
        <f t="shared" si="48"/>
        <v>11384452003571.5</v>
      </c>
      <c r="W1010" s="3">
        <f t="shared" si="49"/>
        <v>514134786207327.13</v>
      </c>
      <c r="X1010" s="3" t="str">
        <f>VLOOKUP(C1010,[1]Mapping!$A:$B,2,FALSE)</f>
        <v>MXZA INDEX</v>
      </c>
      <c r="Y1010" s="3">
        <f t="shared" si="50"/>
        <v>2.2142932765846092E-2</v>
      </c>
      <c r="Z1010" s="3" t="e">
        <f>MATCH(Y1010,[2]Sheet1!$P:$P,0)</f>
        <v>#N/A</v>
      </c>
    </row>
    <row r="1011" spans="1:26" hidden="1" x14ac:dyDescent="0.35">
      <c r="A1011">
        <v>25599070</v>
      </c>
      <c r="B1011">
        <v>1001390</v>
      </c>
      <c r="C1011" t="s">
        <v>1363</v>
      </c>
      <c r="D1011" t="s">
        <v>1364</v>
      </c>
      <c r="E1011" t="s">
        <v>321</v>
      </c>
      <c r="F1011" t="s">
        <v>1365</v>
      </c>
      <c r="G1011">
        <v>209</v>
      </c>
      <c r="H1011" t="s">
        <v>237</v>
      </c>
      <c r="I1011" t="s">
        <v>238</v>
      </c>
      <c r="J1011" t="s">
        <v>25</v>
      </c>
      <c r="K1011">
        <v>2514187548</v>
      </c>
      <c r="L1011">
        <v>1319216873.5999999</v>
      </c>
      <c r="M1011">
        <v>23206</v>
      </c>
      <c r="N1011">
        <v>121.763974</v>
      </c>
      <c r="O1011">
        <v>118.746897</v>
      </c>
      <c r="P1011">
        <v>122.304424</v>
      </c>
      <c r="Q1011">
        <v>121.763974</v>
      </c>
      <c r="R1011" t="s">
        <v>26</v>
      </c>
      <c r="S1011" t="s">
        <v>27</v>
      </c>
      <c r="T1011" t="s">
        <v>1372</v>
      </c>
      <c r="V1011" s="3">
        <f t="shared" si="48"/>
        <v>30613746768761.598</v>
      </c>
      <c r="W1011" s="3">
        <f t="shared" si="49"/>
        <v>514134786207327.13</v>
      </c>
      <c r="X1011" s="3" t="str">
        <f>VLOOKUP(C1011,[1]Mapping!$A:$B,2,FALSE)</f>
        <v>MXZA INDEX</v>
      </c>
      <c r="Y1011" s="3">
        <f t="shared" si="50"/>
        <v>5.9544204341031436E-2</v>
      </c>
      <c r="Z1011" s="3" t="e">
        <f>MATCH(Y1011,[2]Sheet1!$P:$P,0)</f>
        <v>#N/A</v>
      </c>
    </row>
    <row r="1012" spans="1:26" hidden="1" x14ac:dyDescent="0.35">
      <c r="A1012">
        <v>25599071</v>
      </c>
      <c r="B1012">
        <v>1001390</v>
      </c>
      <c r="C1012" t="s">
        <v>1363</v>
      </c>
      <c r="D1012" t="s">
        <v>1364</v>
      </c>
      <c r="E1012" t="s">
        <v>321</v>
      </c>
      <c r="F1012" t="s">
        <v>1365</v>
      </c>
      <c r="G1012">
        <v>213</v>
      </c>
      <c r="H1012" t="s">
        <v>216</v>
      </c>
      <c r="I1012" t="s">
        <v>217</v>
      </c>
      <c r="J1012" t="s">
        <v>25</v>
      </c>
      <c r="K1012">
        <v>2514187548</v>
      </c>
      <c r="L1012">
        <v>849658061.64999902</v>
      </c>
      <c r="M1012">
        <v>17776</v>
      </c>
      <c r="N1012">
        <v>60.073169999999998</v>
      </c>
      <c r="O1012">
        <v>58.805875</v>
      </c>
      <c r="P1012">
        <v>60.275937999999996</v>
      </c>
      <c r="Q1012">
        <v>60.073169999999998</v>
      </c>
      <c r="R1012" t="s">
        <v>26</v>
      </c>
      <c r="S1012" t="s">
        <v>27</v>
      </c>
      <c r="T1012" t="s">
        <v>1373</v>
      </c>
      <c r="V1012" s="3">
        <f t="shared" si="48"/>
        <v>15103521703890.383</v>
      </c>
      <c r="W1012" s="3">
        <f t="shared" si="49"/>
        <v>514134786207327.13</v>
      </c>
      <c r="X1012" s="3" t="str">
        <f>VLOOKUP(C1012,[1]Mapping!$A:$B,2,FALSE)</f>
        <v>MXZA INDEX</v>
      </c>
      <c r="Y1012" s="3">
        <f t="shared" si="50"/>
        <v>2.9376580050741442E-2</v>
      </c>
      <c r="Z1012" s="3" t="e">
        <f>MATCH(Y1012,[2]Sheet1!$P:$P,0)</f>
        <v>#N/A</v>
      </c>
    </row>
    <row r="1013" spans="1:26" hidden="1" x14ac:dyDescent="0.35">
      <c r="A1013">
        <v>25599072</v>
      </c>
      <c r="B1013">
        <v>1001390</v>
      </c>
      <c r="C1013" t="s">
        <v>1363</v>
      </c>
      <c r="D1013" t="s">
        <v>1364</v>
      </c>
      <c r="E1013" t="s">
        <v>321</v>
      </c>
      <c r="F1013" t="s">
        <v>1365</v>
      </c>
      <c r="G1013">
        <v>435</v>
      </c>
      <c r="H1013" t="s">
        <v>171</v>
      </c>
      <c r="I1013" t="s">
        <v>172</v>
      </c>
      <c r="J1013" t="s">
        <v>25</v>
      </c>
      <c r="K1013">
        <v>2514187548</v>
      </c>
      <c r="L1013">
        <v>578739381.299999</v>
      </c>
      <c r="M1013">
        <v>8992</v>
      </c>
      <c r="N1013">
        <v>20.698633000000001</v>
      </c>
      <c r="O1013">
        <v>20.325726</v>
      </c>
      <c r="P1013">
        <v>20.92652</v>
      </c>
      <c r="Q1013">
        <v>20.698633000000001</v>
      </c>
      <c r="R1013" t="s">
        <v>26</v>
      </c>
      <c r="S1013" t="s">
        <v>27</v>
      </c>
      <c r="T1013" t="s">
        <v>1374</v>
      </c>
      <c r="V1013" s="3">
        <f t="shared" si="48"/>
        <v>5204024516649.5908</v>
      </c>
      <c r="W1013" s="3">
        <f t="shared" si="49"/>
        <v>514134786207327.13</v>
      </c>
      <c r="X1013" s="3" t="str">
        <f>VLOOKUP(C1013,[1]Mapping!$A:$B,2,FALSE)</f>
        <v>MXZA INDEX</v>
      </c>
      <c r="Y1013" s="3">
        <f t="shared" si="50"/>
        <v>1.0121907049002992E-2</v>
      </c>
      <c r="Z1013" s="3" t="e">
        <f>MATCH(Y1013,[2]Sheet1!$P:$P,0)</f>
        <v>#N/A</v>
      </c>
    </row>
    <row r="1014" spans="1:26" hidden="1" x14ac:dyDescent="0.35">
      <c r="A1014">
        <v>25599073</v>
      </c>
      <c r="B1014">
        <v>1001390</v>
      </c>
      <c r="C1014" t="s">
        <v>1363</v>
      </c>
      <c r="D1014" t="s">
        <v>1364</v>
      </c>
      <c r="E1014" t="s">
        <v>321</v>
      </c>
      <c r="F1014" t="s">
        <v>1365</v>
      </c>
      <c r="G1014">
        <v>780</v>
      </c>
      <c r="H1014" t="s">
        <v>352</v>
      </c>
      <c r="I1014" t="s">
        <v>353</v>
      </c>
      <c r="J1014" t="s">
        <v>25</v>
      </c>
      <c r="K1014">
        <v>2514187548</v>
      </c>
      <c r="L1014">
        <v>502637726.69999897</v>
      </c>
      <c r="M1014">
        <v>27721</v>
      </c>
      <c r="N1014">
        <v>55.419972000000001</v>
      </c>
      <c r="O1014">
        <v>53.968549000000003</v>
      </c>
      <c r="P1014">
        <v>55.605898000000003</v>
      </c>
      <c r="Q1014">
        <v>55.419972000000001</v>
      </c>
      <c r="R1014" t="s">
        <v>26</v>
      </c>
      <c r="S1014" t="s">
        <v>27</v>
      </c>
      <c r="T1014" t="s">
        <v>1375</v>
      </c>
      <c r="V1014" s="3">
        <f t="shared" si="48"/>
        <v>13933620421850.672</v>
      </c>
      <c r="W1014" s="3">
        <f t="shared" si="49"/>
        <v>514134786207327.13</v>
      </c>
      <c r="X1014" s="3" t="str">
        <f>VLOOKUP(C1014,[1]Mapping!$A:$B,2,FALSE)</f>
        <v>MXZA INDEX</v>
      </c>
      <c r="Y1014" s="3">
        <f t="shared" si="50"/>
        <v>2.7101104215562409E-2</v>
      </c>
      <c r="Z1014" s="3" t="e">
        <f>MATCH(Y1014,[2]Sheet1!$P:$P,0)</f>
        <v>#N/A</v>
      </c>
    </row>
    <row r="1015" spans="1:26" hidden="1" x14ac:dyDescent="0.35">
      <c r="A1015">
        <v>25599074</v>
      </c>
      <c r="B1015">
        <v>1001390</v>
      </c>
      <c r="C1015" t="s">
        <v>1363</v>
      </c>
      <c r="D1015" t="s">
        <v>1364</v>
      </c>
      <c r="E1015" t="s">
        <v>321</v>
      </c>
      <c r="F1015" t="s">
        <v>1365</v>
      </c>
      <c r="G1015">
        <v>1172</v>
      </c>
      <c r="H1015" t="s">
        <v>50</v>
      </c>
      <c r="I1015" t="s">
        <v>51</v>
      </c>
      <c r="J1015" t="s">
        <v>25</v>
      </c>
      <c r="K1015">
        <v>2514187548</v>
      </c>
      <c r="L1015">
        <v>5048539200.8999996</v>
      </c>
      <c r="M1015">
        <v>7667</v>
      </c>
      <c r="N1015">
        <v>153.954903</v>
      </c>
      <c r="O1015">
        <v>149.095494</v>
      </c>
      <c r="P1015">
        <v>154.537229</v>
      </c>
      <c r="Q1015">
        <v>153.954903</v>
      </c>
      <c r="R1015" t="s">
        <v>26</v>
      </c>
      <c r="S1015" t="s">
        <v>27</v>
      </c>
      <c r="T1015" t="s">
        <v>1376</v>
      </c>
      <c r="V1015" s="3">
        <f t="shared" si="48"/>
        <v>38707150053300.297</v>
      </c>
      <c r="W1015" s="3">
        <f t="shared" si="49"/>
        <v>514134786207327.13</v>
      </c>
      <c r="X1015" s="3" t="str">
        <f>VLOOKUP(C1015,[1]Mapping!$A:$B,2,FALSE)</f>
        <v>MXZA INDEX</v>
      </c>
      <c r="Y1015" s="3">
        <f t="shared" si="50"/>
        <v>7.5285997158129406E-2</v>
      </c>
      <c r="Z1015" s="3" t="e">
        <f>MATCH(Y1015,[2]Sheet1!$P:$P,0)</f>
        <v>#N/A</v>
      </c>
    </row>
    <row r="1016" spans="1:26" hidden="1" x14ac:dyDescent="0.35">
      <c r="A1016">
        <v>25599075</v>
      </c>
      <c r="B1016">
        <v>1001390</v>
      </c>
      <c r="C1016" t="s">
        <v>1363</v>
      </c>
      <c r="D1016" t="s">
        <v>1364</v>
      </c>
      <c r="E1016" t="s">
        <v>321</v>
      </c>
      <c r="F1016" t="s">
        <v>1365</v>
      </c>
      <c r="G1016">
        <v>1294</v>
      </c>
      <c r="H1016" t="s">
        <v>286</v>
      </c>
      <c r="I1016" t="s">
        <v>287</v>
      </c>
      <c r="J1016" t="s">
        <v>25</v>
      </c>
      <c r="K1016">
        <v>2514187548</v>
      </c>
      <c r="L1016">
        <v>323260628.69999897</v>
      </c>
      <c r="M1016">
        <v>23791</v>
      </c>
      <c r="N1016">
        <v>30.589179999999999</v>
      </c>
      <c r="O1016">
        <v>29.770160000000001</v>
      </c>
      <c r="P1016">
        <v>30.611038000000001</v>
      </c>
      <c r="Q1016">
        <v>30.589179999999999</v>
      </c>
      <c r="R1016" t="s">
        <v>26</v>
      </c>
      <c r="S1016" t="s">
        <v>27</v>
      </c>
      <c r="T1016" t="s">
        <v>1377</v>
      </c>
      <c r="V1016" s="3">
        <f t="shared" si="48"/>
        <v>7690693617401.6758</v>
      </c>
      <c r="W1016" s="3">
        <f t="shared" si="49"/>
        <v>514134786207327.13</v>
      </c>
      <c r="X1016" s="3" t="str">
        <f>VLOOKUP(C1016,[1]Mapping!$A:$B,2,FALSE)</f>
        <v>MXZA INDEX</v>
      </c>
      <c r="Y1016" s="3">
        <f t="shared" si="50"/>
        <v>1.4958516372981559E-2</v>
      </c>
      <c r="Z1016" s="3" t="e">
        <f>MATCH(Y1016,[2]Sheet1!$P:$P,0)</f>
        <v>#N/A</v>
      </c>
    </row>
    <row r="1017" spans="1:26" hidden="1" x14ac:dyDescent="0.35">
      <c r="A1017">
        <v>25599076</v>
      </c>
      <c r="B1017">
        <v>1001390</v>
      </c>
      <c r="C1017" t="s">
        <v>1363</v>
      </c>
      <c r="D1017" t="s">
        <v>1364</v>
      </c>
      <c r="E1017" t="s">
        <v>321</v>
      </c>
      <c r="F1017" t="s">
        <v>1365</v>
      </c>
      <c r="G1017">
        <v>1415</v>
      </c>
      <c r="H1017" t="s">
        <v>358</v>
      </c>
      <c r="I1017" t="s">
        <v>359</v>
      </c>
      <c r="J1017" t="s">
        <v>25</v>
      </c>
      <c r="K1017">
        <v>2514187548</v>
      </c>
      <c r="L1017">
        <v>379314482.19999897</v>
      </c>
      <c r="M1017">
        <v>11380</v>
      </c>
      <c r="N1017">
        <v>17.168960999999999</v>
      </c>
      <c r="O1017">
        <v>17.078438999999999</v>
      </c>
      <c r="P1017">
        <v>17.408843999999998</v>
      </c>
      <c r="Q1017">
        <v>17.168960999999999</v>
      </c>
      <c r="R1017" t="s">
        <v>26</v>
      </c>
      <c r="S1017" t="s">
        <v>27</v>
      </c>
      <c r="T1017" t="s">
        <v>1378</v>
      </c>
      <c r="V1017" s="3">
        <f t="shared" si="48"/>
        <v>4316598807435.9883</v>
      </c>
      <c r="W1017" s="3">
        <f t="shared" si="49"/>
        <v>514134786207327.13</v>
      </c>
      <c r="X1017" s="3" t="str">
        <f>VLOOKUP(C1017,[1]Mapping!$A:$B,2,FALSE)</f>
        <v>MXZA INDEX</v>
      </c>
      <c r="Y1017" s="3">
        <f t="shared" si="50"/>
        <v>8.395850510872261E-3</v>
      </c>
      <c r="Z1017" s="3" t="e">
        <f>MATCH(Y1017,[2]Sheet1!$P:$P,0)</f>
        <v>#N/A</v>
      </c>
    </row>
    <row r="1018" spans="1:26" hidden="1" x14ac:dyDescent="0.35">
      <c r="A1018">
        <v>25599077</v>
      </c>
      <c r="B1018">
        <v>1001390</v>
      </c>
      <c r="C1018" t="s">
        <v>1363</v>
      </c>
      <c r="D1018" t="s">
        <v>1364</v>
      </c>
      <c r="E1018" t="s">
        <v>321</v>
      </c>
      <c r="F1018" t="s">
        <v>1365</v>
      </c>
      <c r="G1018">
        <v>1732</v>
      </c>
      <c r="H1018" t="s">
        <v>195</v>
      </c>
      <c r="I1018" t="s">
        <v>196</v>
      </c>
      <c r="J1018" t="s">
        <v>25</v>
      </c>
      <c r="K1018">
        <v>2514187548</v>
      </c>
      <c r="L1018">
        <v>164431276</v>
      </c>
      <c r="M1018">
        <v>558311</v>
      </c>
      <c r="N1018">
        <v>365.142967</v>
      </c>
      <c r="O1018">
        <v>360.21170499999999</v>
      </c>
      <c r="P1018">
        <v>367.19395400000002</v>
      </c>
      <c r="Q1018">
        <v>365.142967</v>
      </c>
      <c r="R1018" t="s">
        <v>26</v>
      </c>
      <c r="S1018" t="s">
        <v>27</v>
      </c>
      <c r="T1018" t="s">
        <v>1379</v>
      </c>
      <c r="V1018" s="3">
        <f t="shared" si="48"/>
        <v>91803790134836</v>
      </c>
      <c r="W1018" s="3">
        <f t="shared" si="49"/>
        <v>514134786207327.13</v>
      </c>
      <c r="X1018" s="3" t="str">
        <f>VLOOKUP(C1018,[1]Mapping!$A:$B,2,FALSE)</f>
        <v>MXZA INDEX</v>
      </c>
      <c r="Y1018" s="3">
        <f t="shared" si="50"/>
        <v>0.17855977186849153</v>
      </c>
      <c r="Z1018" s="3" t="e">
        <f>MATCH(Y1018,[2]Sheet1!$P:$P,0)</f>
        <v>#N/A</v>
      </c>
    </row>
    <row r="1019" spans="1:26" hidden="1" x14ac:dyDescent="0.35">
      <c r="A1019">
        <v>25599078</v>
      </c>
      <c r="B1019">
        <v>1001390</v>
      </c>
      <c r="C1019" t="s">
        <v>1363</v>
      </c>
      <c r="D1019" t="s">
        <v>1364</v>
      </c>
      <c r="E1019" t="s">
        <v>321</v>
      </c>
      <c r="F1019" t="s">
        <v>1365</v>
      </c>
      <c r="G1019">
        <v>1852</v>
      </c>
      <c r="H1019" t="s">
        <v>362</v>
      </c>
      <c r="I1019" t="s">
        <v>363</v>
      </c>
      <c r="J1019" t="s">
        <v>25</v>
      </c>
      <c r="K1019">
        <v>2514187548</v>
      </c>
      <c r="L1019">
        <v>1695842782.2</v>
      </c>
      <c r="M1019">
        <v>14595</v>
      </c>
      <c r="N1019">
        <v>98.444626</v>
      </c>
      <c r="O1019">
        <v>97.635215000000002</v>
      </c>
      <c r="P1019">
        <v>99.260783000000004</v>
      </c>
      <c r="Q1019">
        <v>98.444626</v>
      </c>
      <c r="R1019" t="s">
        <v>26</v>
      </c>
      <c r="S1019" t="s">
        <v>27</v>
      </c>
      <c r="T1019" t="s">
        <v>1380</v>
      </c>
      <c r="V1019" s="3">
        <f t="shared" si="48"/>
        <v>24750825406209</v>
      </c>
      <c r="W1019" s="3">
        <f t="shared" si="49"/>
        <v>514134786207327.13</v>
      </c>
      <c r="X1019" s="3" t="str">
        <f>VLOOKUP(C1019,[1]Mapping!$A:$B,2,FALSE)</f>
        <v>MXZA INDEX</v>
      </c>
      <c r="Y1019" s="3">
        <f t="shared" si="50"/>
        <v>4.8140732878222563E-2</v>
      </c>
      <c r="Z1019" s="3" t="e">
        <f>MATCH(Y1019,[2]Sheet1!$P:$P,0)</f>
        <v>#N/A</v>
      </c>
    </row>
    <row r="1020" spans="1:26" hidden="1" x14ac:dyDescent="0.35">
      <c r="A1020">
        <v>25599079</v>
      </c>
      <c r="B1020">
        <v>1001390</v>
      </c>
      <c r="C1020" t="s">
        <v>1363</v>
      </c>
      <c r="D1020" t="s">
        <v>1364</v>
      </c>
      <c r="E1020" t="s">
        <v>321</v>
      </c>
      <c r="F1020" t="s">
        <v>1365</v>
      </c>
      <c r="G1020">
        <v>1923</v>
      </c>
      <c r="H1020" t="s">
        <v>365</v>
      </c>
      <c r="I1020" t="s">
        <v>366</v>
      </c>
      <c r="J1020" t="s">
        <v>25</v>
      </c>
      <c r="K1020">
        <v>2514187548</v>
      </c>
      <c r="L1020">
        <v>236938881</v>
      </c>
      <c r="M1020">
        <v>37105</v>
      </c>
      <c r="N1020">
        <v>34.968024999999997</v>
      </c>
      <c r="O1020">
        <v>34.481741999999997</v>
      </c>
      <c r="P1020">
        <v>35.049072000000002</v>
      </c>
      <c r="Q1020">
        <v>34.968024999999997</v>
      </c>
      <c r="R1020" t="s">
        <v>26</v>
      </c>
      <c r="S1020" t="s">
        <v>27</v>
      </c>
      <c r="T1020" t="s">
        <v>1381</v>
      </c>
      <c r="V1020" s="3">
        <f t="shared" si="48"/>
        <v>8791617179505</v>
      </c>
      <c r="W1020" s="3">
        <f t="shared" si="49"/>
        <v>514134786207327.13</v>
      </c>
      <c r="X1020" s="3" t="str">
        <f>VLOOKUP(C1020,[1]Mapping!$A:$B,2,FALSE)</f>
        <v>MXZA INDEX</v>
      </c>
      <c r="Y1020" s="3">
        <f t="shared" si="50"/>
        <v>1.7099829490937697E-2</v>
      </c>
      <c r="Z1020" s="3" t="e">
        <f>MATCH(Y1020,[2]Sheet1!$P:$P,0)</f>
        <v>#N/A</v>
      </c>
    </row>
    <row r="1021" spans="1:26" hidden="1" x14ac:dyDescent="0.35">
      <c r="A1021">
        <v>25599080</v>
      </c>
      <c r="B1021">
        <v>1001390</v>
      </c>
      <c r="C1021" t="s">
        <v>1363</v>
      </c>
      <c r="D1021" t="s">
        <v>1364</v>
      </c>
      <c r="E1021" t="s">
        <v>321</v>
      </c>
      <c r="F1021" t="s">
        <v>1365</v>
      </c>
      <c r="G1021">
        <v>2198</v>
      </c>
      <c r="H1021" t="s">
        <v>226</v>
      </c>
      <c r="I1021" t="s">
        <v>227</v>
      </c>
      <c r="J1021" t="s">
        <v>25</v>
      </c>
      <c r="K1021">
        <v>2514187548</v>
      </c>
      <c r="L1021">
        <v>939261151.549999</v>
      </c>
      <c r="M1021">
        <v>4889</v>
      </c>
      <c r="N1021">
        <v>18.264538999999999</v>
      </c>
      <c r="O1021">
        <v>17.745256999999999</v>
      </c>
      <c r="P1021">
        <v>18.264538999999999</v>
      </c>
      <c r="Q1021">
        <v>18.264538999999999</v>
      </c>
      <c r="R1021" t="s">
        <v>26</v>
      </c>
      <c r="S1021" t="s">
        <v>27</v>
      </c>
      <c r="T1021" t="s">
        <v>1382</v>
      </c>
      <c r="V1021" s="3">
        <f t="shared" si="48"/>
        <v>4592047769927.9453</v>
      </c>
      <c r="W1021" s="3">
        <f t="shared" si="49"/>
        <v>514134786207327.13</v>
      </c>
      <c r="X1021" s="3" t="str">
        <f>VLOOKUP(C1021,[1]Mapping!$A:$B,2,FALSE)</f>
        <v>MXZA INDEX</v>
      </c>
      <c r="Y1021" s="3">
        <f t="shared" si="50"/>
        <v>8.9316029436611235E-3</v>
      </c>
      <c r="Z1021" s="3" t="e">
        <f>MATCH(Y1021,[2]Sheet1!$P:$P,0)</f>
        <v>#N/A</v>
      </c>
    </row>
    <row r="1022" spans="1:26" hidden="1" x14ac:dyDescent="0.35">
      <c r="A1022">
        <v>25599081</v>
      </c>
      <c r="B1022">
        <v>1001390</v>
      </c>
      <c r="C1022" t="s">
        <v>1363</v>
      </c>
      <c r="D1022" t="s">
        <v>1364</v>
      </c>
      <c r="E1022" t="s">
        <v>321</v>
      </c>
      <c r="F1022" t="s">
        <v>1365</v>
      </c>
      <c r="G1022">
        <v>2496</v>
      </c>
      <c r="H1022" t="s">
        <v>229</v>
      </c>
      <c r="I1022" t="s">
        <v>230</v>
      </c>
      <c r="J1022" t="s">
        <v>25</v>
      </c>
      <c r="K1022">
        <v>2514187548</v>
      </c>
      <c r="L1022">
        <v>1799580856.6500001</v>
      </c>
      <c r="M1022">
        <v>8854</v>
      </c>
      <c r="N1022">
        <v>63.374305</v>
      </c>
      <c r="O1022">
        <v>61.491829000000003</v>
      </c>
      <c r="P1022">
        <v>63.567563</v>
      </c>
      <c r="Q1022">
        <v>63.374305</v>
      </c>
      <c r="R1022" t="s">
        <v>26</v>
      </c>
      <c r="S1022" t="s">
        <v>27</v>
      </c>
      <c r="T1022" t="s">
        <v>1383</v>
      </c>
      <c r="V1022" s="3">
        <f t="shared" si="48"/>
        <v>15933488904779.102</v>
      </c>
      <c r="W1022" s="3">
        <f t="shared" si="49"/>
        <v>514134786207327.13</v>
      </c>
      <c r="X1022" s="3" t="str">
        <f>VLOOKUP(C1022,[1]Mapping!$A:$B,2,FALSE)</f>
        <v>MXZA INDEX</v>
      </c>
      <c r="Y1022" s="3">
        <f t="shared" si="50"/>
        <v>3.0990878913907709E-2</v>
      </c>
      <c r="Z1022" s="3" t="e">
        <f>MATCH(Y1022,[2]Sheet1!$P:$P,0)</f>
        <v>#N/A</v>
      </c>
    </row>
    <row r="1023" spans="1:26" hidden="1" x14ac:dyDescent="0.35">
      <c r="A1023">
        <v>25599082</v>
      </c>
      <c r="B1023">
        <v>1001390</v>
      </c>
      <c r="C1023" t="s">
        <v>1363</v>
      </c>
      <c r="D1023" t="s">
        <v>1364</v>
      </c>
      <c r="E1023" t="s">
        <v>321</v>
      </c>
      <c r="F1023" t="s">
        <v>1365</v>
      </c>
      <c r="G1023">
        <v>2820</v>
      </c>
      <c r="H1023" t="s">
        <v>257</v>
      </c>
      <c r="I1023" t="s">
        <v>258</v>
      </c>
      <c r="J1023" t="s">
        <v>25</v>
      </c>
      <c r="K1023">
        <v>2514187548</v>
      </c>
      <c r="L1023">
        <v>543744672.799999</v>
      </c>
      <c r="M1023">
        <v>21838</v>
      </c>
      <c r="N1023">
        <v>47.229157999999998</v>
      </c>
      <c r="O1023">
        <v>46.266753999999999</v>
      </c>
      <c r="P1023">
        <v>47.434615000000001</v>
      </c>
      <c r="Q1023">
        <v>47.229157999999998</v>
      </c>
      <c r="R1023" t="s">
        <v>26</v>
      </c>
      <c r="S1023" t="s">
        <v>27</v>
      </c>
      <c r="T1023" t="s">
        <v>1384</v>
      </c>
      <c r="V1023" s="3">
        <f t="shared" si="48"/>
        <v>11874296164606.379</v>
      </c>
      <c r="W1023" s="3">
        <f t="shared" si="49"/>
        <v>514134786207327.13</v>
      </c>
      <c r="X1023" s="3" t="str">
        <f>VLOOKUP(C1023,[1]Mapping!$A:$B,2,FALSE)</f>
        <v>MXZA INDEX</v>
      </c>
      <c r="Y1023" s="3">
        <f t="shared" si="50"/>
        <v>2.3095687129440833E-2</v>
      </c>
      <c r="Z1023" s="3" t="e">
        <f>MATCH(Y1023,[2]Sheet1!$P:$P,0)</f>
        <v>#N/A</v>
      </c>
    </row>
    <row r="1024" spans="1:26" hidden="1" x14ac:dyDescent="0.35">
      <c r="A1024">
        <v>25599083</v>
      </c>
      <c r="B1024">
        <v>1001390</v>
      </c>
      <c r="C1024" t="s">
        <v>1363</v>
      </c>
      <c r="D1024" t="s">
        <v>1364</v>
      </c>
      <c r="E1024" t="s">
        <v>321</v>
      </c>
      <c r="F1024" t="s">
        <v>1365</v>
      </c>
      <c r="G1024">
        <v>3167</v>
      </c>
      <c r="H1024" t="s">
        <v>56</v>
      </c>
      <c r="I1024" t="s">
        <v>57</v>
      </c>
      <c r="J1024" t="s">
        <v>25</v>
      </c>
      <c r="K1024">
        <v>2514187548</v>
      </c>
      <c r="L1024">
        <v>502756156.64999902</v>
      </c>
      <c r="M1024">
        <v>17350</v>
      </c>
      <c r="N1024">
        <v>34.694386000000002</v>
      </c>
      <c r="O1024">
        <v>33.814528000000003</v>
      </c>
      <c r="P1024">
        <v>34.726381000000003</v>
      </c>
      <c r="Q1024">
        <v>34.694386000000002</v>
      </c>
      <c r="R1024" t="s">
        <v>26</v>
      </c>
      <c r="S1024" t="s">
        <v>27</v>
      </c>
      <c r="T1024" t="s">
        <v>1385</v>
      </c>
      <c r="V1024" s="3">
        <f t="shared" si="48"/>
        <v>8722819317877.4834</v>
      </c>
      <c r="W1024" s="3">
        <f t="shared" si="49"/>
        <v>514134786207327.13</v>
      </c>
      <c r="X1024" s="3" t="str">
        <f>VLOOKUP(C1024,[1]Mapping!$A:$B,2,FALSE)</f>
        <v>MXZA INDEX</v>
      </c>
      <c r="Y1024" s="3">
        <f t="shared" si="50"/>
        <v>1.6966016600868487E-2</v>
      </c>
      <c r="Z1024" s="3" t="e">
        <f>MATCH(Y1024,[2]Sheet1!$P:$P,0)</f>
        <v>#N/A</v>
      </c>
    </row>
    <row r="1025" spans="1:26" hidden="1" x14ac:dyDescent="0.35">
      <c r="A1025">
        <v>25599084</v>
      </c>
      <c r="B1025">
        <v>1001390</v>
      </c>
      <c r="C1025" t="s">
        <v>1363</v>
      </c>
      <c r="D1025" t="s">
        <v>1364</v>
      </c>
      <c r="E1025" t="s">
        <v>321</v>
      </c>
      <c r="F1025" t="s">
        <v>1365</v>
      </c>
      <c r="G1025">
        <v>3983</v>
      </c>
      <c r="H1025" t="s">
        <v>372</v>
      </c>
      <c r="I1025" t="s">
        <v>373</v>
      </c>
      <c r="J1025" t="s">
        <v>25</v>
      </c>
      <c r="K1025">
        <v>2514187548</v>
      </c>
      <c r="L1025">
        <v>87074882.25</v>
      </c>
      <c r="M1025">
        <v>349396</v>
      </c>
      <c r="N1025">
        <v>121.007741</v>
      </c>
      <c r="O1025">
        <v>117.966235</v>
      </c>
      <c r="P1025">
        <v>121.279613</v>
      </c>
      <c r="Q1025">
        <v>121.007741</v>
      </c>
      <c r="R1025" t="s">
        <v>26</v>
      </c>
      <c r="S1025" t="s">
        <v>27</v>
      </c>
      <c r="T1025" t="s">
        <v>1386</v>
      </c>
      <c r="V1025" s="3">
        <f t="shared" si="48"/>
        <v>30423615558621</v>
      </c>
      <c r="W1025" s="3">
        <f t="shared" si="49"/>
        <v>514134786207327.13</v>
      </c>
      <c r="X1025" s="3" t="str">
        <f>VLOOKUP(C1025,[1]Mapping!$A:$B,2,FALSE)</f>
        <v>MXZA INDEX</v>
      </c>
      <c r="Y1025" s="3">
        <f t="shared" si="50"/>
        <v>5.9174396237706706E-2</v>
      </c>
      <c r="Z1025" s="3" t="e">
        <f>MATCH(Y1025,[2]Sheet1!$P:$P,0)</f>
        <v>#N/A</v>
      </c>
    </row>
    <row r="1026" spans="1:26" hidden="1" x14ac:dyDescent="0.35">
      <c r="A1026">
        <v>25599085</v>
      </c>
      <c r="B1026">
        <v>1001390</v>
      </c>
      <c r="C1026" t="s">
        <v>1363</v>
      </c>
      <c r="D1026" t="s">
        <v>1364</v>
      </c>
      <c r="E1026" t="s">
        <v>321</v>
      </c>
      <c r="F1026" t="s">
        <v>1365</v>
      </c>
      <c r="G1026">
        <v>8847</v>
      </c>
      <c r="H1026" t="s">
        <v>276</v>
      </c>
      <c r="I1026" t="s">
        <v>277</v>
      </c>
      <c r="J1026" t="s">
        <v>25</v>
      </c>
      <c r="K1026">
        <v>2514187548</v>
      </c>
      <c r="L1026">
        <v>64417194.799998999</v>
      </c>
      <c r="M1026">
        <v>29602</v>
      </c>
      <c r="N1026">
        <v>7.5844690000000003</v>
      </c>
      <c r="O1026">
        <v>7.5388630000000001</v>
      </c>
      <c r="P1026">
        <v>7.6685080000000001</v>
      </c>
      <c r="Q1026">
        <v>7.5844690000000003</v>
      </c>
      <c r="R1026" t="s">
        <v>26</v>
      </c>
      <c r="S1026" t="s">
        <v>27</v>
      </c>
      <c r="T1026" t="s">
        <v>1387</v>
      </c>
      <c r="V1026" s="3">
        <f t="shared" si="48"/>
        <v>1906877800469.5703</v>
      </c>
      <c r="W1026" s="3">
        <f t="shared" si="49"/>
        <v>514134786207327.13</v>
      </c>
      <c r="X1026" s="3" t="str">
        <f>VLOOKUP(C1026,[1]Mapping!$A:$B,2,FALSE)</f>
        <v>MXZA INDEX</v>
      </c>
      <c r="Y1026" s="3">
        <f t="shared" si="50"/>
        <v>3.7089064028058461E-3</v>
      </c>
      <c r="Z1026" s="3" t="e">
        <f>MATCH(Y1026,[2]Sheet1!$P:$P,0)</f>
        <v>#N/A</v>
      </c>
    </row>
    <row r="1027" spans="1:26" hidden="1" x14ac:dyDescent="0.35">
      <c r="A1027">
        <v>25599086</v>
      </c>
      <c r="B1027">
        <v>1001390</v>
      </c>
      <c r="C1027" t="s">
        <v>1363</v>
      </c>
      <c r="D1027" t="s">
        <v>1364</v>
      </c>
      <c r="E1027" t="s">
        <v>321</v>
      </c>
      <c r="F1027" t="s">
        <v>1365</v>
      </c>
      <c r="G1027">
        <v>12446</v>
      </c>
      <c r="H1027" t="s">
        <v>379</v>
      </c>
      <c r="I1027" t="s">
        <v>380</v>
      </c>
      <c r="J1027" t="s">
        <v>25</v>
      </c>
      <c r="K1027">
        <v>2514187548</v>
      </c>
      <c r="L1027">
        <v>137158900.199999</v>
      </c>
      <c r="M1027">
        <v>52217</v>
      </c>
      <c r="N1027">
        <v>28.486443999999999</v>
      </c>
      <c r="O1027">
        <v>27.882532000000001</v>
      </c>
      <c r="P1027">
        <v>28.486443999999999</v>
      </c>
      <c r="Q1027">
        <v>28.486443999999999</v>
      </c>
      <c r="R1027" t="s">
        <v>26</v>
      </c>
      <c r="S1027" t="s">
        <v>27</v>
      </c>
      <c r="T1027" t="s">
        <v>1388</v>
      </c>
      <c r="V1027" s="3">
        <f t="shared" si="48"/>
        <v>7162026291743.3477</v>
      </c>
      <c r="W1027" s="3">
        <f t="shared" si="49"/>
        <v>514134786207327.13</v>
      </c>
      <c r="X1027" s="3" t="str">
        <f>VLOOKUP(C1027,[1]Mapping!$A:$B,2,FALSE)</f>
        <v>MXZA INDEX</v>
      </c>
      <c r="Y1027" s="3">
        <f t="shared" si="50"/>
        <v>1.3930250362120467E-2</v>
      </c>
      <c r="Z1027" s="3" t="e">
        <f>MATCH(Y1027,[2]Sheet1!$P:$P,0)</f>
        <v>#N/A</v>
      </c>
    </row>
    <row r="1028" spans="1:26" hidden="1" x14ac:dyDescent="0.35">
      <c r="A1028">
        <v>25599087</v>
      </c>
      <c r="B1028">
        <v>1001390</v>
      </c>
      <c r="C1028" t="s">
        <v>1363</v>
      </c>
      <c r="D1028" t="s">
        <v>1364</v>
      </c>
      <c r="E1028" t="s">
        <v>321</v>
      </c>
      <c r="F1028" t="s">
        <v>1365</v>
      </c>
      <c r="G1028">
        <v>12917</v>
      </c>
      <c r="H1028" t="s">
        <v>383</v>
      </c>
      <c r="I1028" t="s">
        <v>384</v>
      </c>
      <c r="J1028" t="s">
        <v>25</v>
      </c>
      <c r="K1028">
        <v>2514187548</v>
      </c>
      <c r="L1028">
        <v>623352361.20000005</v>
      </c>
      <c r="M1028">
        <v>14287</v>
      </c>
      <c r="N1028">
        <v>35.422317999999997</v>
      </c>
      <c r="O1028">
        <v>34.852069999999998</v>
      </c>
      <c r="P1028">
        <v>35.501657000000002</v>
      </c>
      <c r="Q1028">
        <v>35.422317999999997</v>
      </c>
      <c r="R1028" t="s">
        <v>26</v>
      </c>
      <c r="S1028" t="s">
        <v>27</v>
      </c>
      <c r="T1028" t="s">
        <v>1389</v>
      </c>
      <c r="V1028" s="3">
        <f t="shared" si="48"/>
        <v>8905835184464.4004</v>
      </c>
      <c r="W1028" s="3">
        <f t="shared" si="49"/>
        <v>514134786207327.13</v>
      </c>
      <c r="X1028" s="3" t="str">
        <f>VLOOKUP(C1028,[1]Mapping!$A:$B,2,FALSE)</f>
        <v>MXZA INDEX</v>
      </c>
      <c r="Y1028" s="3">
        <f t="shared" si="50"/>
        <v>1.7321985252468568E-2</v>
      </c>
      <c r="Z1028" s="3" t="e">
        <f>MATCH(Y1028,[2]Sheet1!$P:$P,0)</f>
        <v>#N/A</v>
      </c>
    </row>
    <row r="1029" spans="1:26" hidden="1" x14ac:dyDescent="0.35">
      <c r="A1029">
        <v>25599088</v>
      </c>
      <c r="B1029">
        <v>1001390</v>
      </c>
      <c r="C1029" t="s">
        <v>1363</v>
      </c>
      <c r="D1029" t="s">
        <v>1364</v>
      </c>
      <c r="E1029" t="s">
        <v>321</v>
      </c>
      <c r="F1029" t="s">
        <v>1365</v>
      </c>
      <c r="G1029">
        <v>14713</v>
      </c>
      <c r="H1029" t="s">
        <v>386</v>
      </c>
      <c r="I1029" t="s">
        <v>387</v>
      </c>
      <c r="J1029" t="s">
        <v>25</v>
      </c>
      <c r="K1029">
        <v>2514187548</v>
      </c>
      <c r="L1029">
        <v>850521115.39999902</v>
      </c>
      <c r="M1029">
        <v>7751</v>
      </c>
      <c r="N1029">
        <v>26.220752999999998</v>
      </c>
      <c r="O1029">
        <v>25.892613000000001</v>
      </c>
      <c r="P1029">
        <v>26.887181999999999</v>
      </c>
      <c r="Q1029">
        <v>26.220752999999998</v>
      </c>
      <c r="R1029" t="s">
        <v>26</v>
      </c>
      <c r="S1029" t="s">
        <v>27</v>
      </c>
      <c r="T1029" t="s">
        <v>1390</v>
      </c>
      <c r="V1029" s="3">
        <f t="shared" ref="V1029:V1048" si="51">L1029*M1029</f>
        <v>6592389165465.3926</v>
      </c>
      <c r="W1029" s="3">
        <f t="shared" ref="W1029:W1048" si="52">SUMIF(D:D,D:D,V:V)</f>
        <v>514134786207327.13</v>
      </c>
      <c r="X1029" s="3" t="str">
        <f>VLOOKUP(C1029,[1]Mapping!$A:$B,2,FALSE)</f>
        <v>MXZA INDEX</v>
      </c>
      <c r="Y1029" s="3">
        <f t="shared" ref="Y1029:Y1048" si="53">V1029/W1029</f>
        <v>1.2822297464243126E-2</v>
      </c>
      <c r="Z1029" s="3" t="e">
        <f>MATCH(Y1029,[2]Sheet1!$P:$P,0)</f>
        <v>#N/A</v>
      </c>
    </row>
    <row r="1030" spans="1:26" hidden="1" x14ac:dyDescent="0.35">
      <c r="A1030">
        <v>25599089</v>
      </c>
      <c r="B1030">
        <v>1001390</v>
      </c>
      <c r="C1030" t="s">
        <v>1363</v>
      </c>
      <c r="D1030" t="s">
        <v>1364</v>
      </c>
      <c r="E1030" t="s">
        <v>321</v>
      </c>
      <c r="F1030" t="s">
        <v>1365</v>
      </c>
      <c r="G1030">
        <v>59560</v>
      </c>
      <c r="H1030" t="s">
        <v>389</v>
      </c>
      <c r="I1030" t="s">
        <v>390</v>
      </c>
      <c r="J1030" t="s">
        <v>25</v>
      </c>
      <c r="K1030">
        <v>2514187548</v>
      </c>
      <c r="L1030">
        <v>336904212</v>
      </c>
      <c r="M1030">
        <v>45685</v>
      </c>
      <c r="N1030">
        <v>61.21846</v>
      </c>
      <c r="O1030">
        <v>60.434553000000001</v>
      </c>
      <c r="P1030">
        <v>61.540063000000004</v>
      </c>
      <c r="Q1030">
        <v>61.21846</v>
      </c>
      <c r="R1030" t="s">
        <v>26</v>
      </c>
      <c r="S1030" t="s">
        <v>27</v>
      </c>
      <c r="T1030" t="s">
        <v>1391</v>
      </c>
      <c r="V1030" s="3">
        <f t="shared" si="51"/>
        <v>15391468925220</v>
      </c>
      <c r="W1030" s="3">
        <f t="shared" si="52"/>
        <v>514134786207327.13</v>
      </c>
      <c r="X1030" s="3" t="str">
        <f>VLOOKUP(C1030,[1]Mapping!$A:$B,2,FALSE)</f>
        <v>MXZA INDEX</v>
      </c>
      <c r="Y1030" s="3">
        <f t="shared" si="53"/>
        <v>2.9936641787574596E-2</v>
      </c>
      <c r="Z1030" s="3" t="e">
        <f>MATCH(Y1030,[2]Sheet1!$P:$P,0)</f>
        <v>#N/A</v>
      </c>
    </row>
    <row r="1031" spans="1:26" hidden="1" x14ac:dyDescent="0.35">
      <c r="A1031">
        <v>25599090</v>
      </c>
      <c r="B1031">
        <v>1001390</v>
      </c>
      <c r="C1031" t="s">
        <v>1363</v>
      </c>
      <c r="D1031" t="s">
        <v>1364</v>
      </c>
      <c r="E1031" t="s">
        <v>321</v>
      </c>
      <c r="F1031" t="s">
        <v>1365</v>
      </c>
      <c r="G1031">
        <v>69094</v>
      </c>
      <c r="H1031" t="s">
        <v>152</v>
      </c>
      <c r="I1031" t="s">
        <v>153</v>
      </c>
      <c r="J1031" t="s">
        <v>25</v>
      </c>
      <c r="K1031">
        <v>2514187548</v>
      </c>
      <c r="L1031">
        <v>569885847.20000005</v>
      </c>
      <c r="M1031">
        <v>13720</v>
      </c>
      <c r="N1031">
        <v>31.098849000000001</v>
      </c>
      <c r="O1031">
        <v>30.937913999999999</v>
      </c>
      <c r="P1031">
        <v>31.366316999999999</v>
      </c>
      <c r="Q1031">
        <v>31.098849000000001</v>
      </c>
      <c r="R1031" t="s">
        <v>26</v>
      </c>
      <c r="S1031" t="s">
        <v>27</v>
      </c>
      <c r="T1031" t="s">
        <v>1392</v>
      </c>
      <c r="V1031" s="3">
        <f t="shared" si="51"/>
        <v>7818833823584.001</v>
      </c>
      <c r="W1031" s="3">
        <f t="shared" si="52"/>
        <v>514134786207327.13</v>
      </c>
      <c r="X1031" s="3" t="str">
        <f>VLOOKUP(C1031,[1]Mapping!$A:$B,2,FALSE)</f>
        <v>MXZA INDEX</v>
      </c>
      <c r="Y1031" s="3">
        <f t="shared" si="53"/>
        <v>1.5207751028211931E-2</v>
      </c>
      <c r="Z1031" s="3" t="e">
        <f>MATCH(Y1031,[2]Sheet1!$P:$P,0)</f>
        <v>#N/A</v>
      </c>
    </row>
    <row r="1032" spans="1:26" hidden="1" x14ac:dyDescent="0.35">
      <c r="A1032">
        <v>25599091</v>
      </c>
      <c r="B1032">
        <v>1001390</v>
      </c>
      <c r="C1032" t="s">
        <v>1363</v>
      </c>
      <c r="D1032" t="s">
        <v>1364</v>
      </c>
      <c r="E1032" t="s">
        <v>321</v>
      </c>
      <c r="F1032" t="s">
        <v>1365</v>
      </c>
      <c r="G1032">
        <v>71713</v>
      </c>
      <c r="H1032" t="s">
        <v>232</v>
      </c>
      <c r="I1032" t="s">
        <v>233</v>
      </c>
      <c r="J1032" t="s">
        <v>25</v>
      </c>
      <c r="K1032">
        <v>2514187548</v>
      </c>
      <c r="L1032">
        <v>2400406465.5999999</v>
      </c>
      <c r="M1032">
        <v>2765</v>
      </c>
      <c r="N1032">
        <v>26.398682000000001</v>
      </c>
      <c r="O1032">
        <v>26.322303000000002</v>
      </c>
      <c r="P1032">
        <v>26.971529</v>
      </c>
      <c r="Q1032">
        <v>26.398682000000001</v>
      </c>
      <c r="R1032" t="s">
        <v>26</v>
      </c>
      <c r="S1032" t="s">
        <v>27</v>
      </c>
      <c r="T1032" t="s">
        <v>1393</v>
      </c>
      <c r="V1032" s="3">
        <f t="shared" si="51"/>
        <v>6637123877384</v>
      </c>
      <c r="W1032" s="3">
        <f t="shared" si="52"/>
        <v>514134786207327.13</v>
      </c>
      <c r="X1032" s="3" t="str">
        <f>VLOOKUP(C1032,[1]Mapping!$A:$B,2,FALSE)</f>
        <v>MXZA INDEX</v>
      </c>
      <c r="Y1032" s="3">
        <f t="shared" si="53"/>
        <v>1.2909307161152777E-2</v>
      </c>
      <c r="Z1032" s="3" t="e">
        <f>MATCH(Y1032,[2]Sheet1!$P:$P,0)</f>
        <v>#N/A</v>
      </c>
    </row>
    <row r="1033" spans="1:26" hidden="1" x14ac:dyDescent="0.35">
      <c r="A1033">
        <v>25599092</v>
      </c>
      <c r="B1033">
        <v>1001390</v>
      </c>
      <c r="C1033" t="s">
        <v>1363</v>
      </c>
      <c r="D1033" t="s">
        <v>1364</v>
      </c>
      <c r="E1033" t="s">
        <v>321</v>
      </c>
      <c r="F1033" t="s">
        <v>1365</v>
      </c>
      <c r="G1033">
        <v>75498</v>
      </c>
      <c r="H1033" t="s">
        <v>135</v>
      </c>
      <c r="I1033" t="s">
        <v>136</v>
      </c>
      <c r="J1033" t="s">
        <v>25</v>
      </c>
      <c r="K1033">
        <v>2514187548</v>
      </c>
      <c r="L1033">
        <v>4241607662.6999998</v>
      </c>
      <c r="M1033">
        <v>1192</v>
      </c>
      <c r="N1033">
        <v>20.109860999999999</v>
      </c>
      <c r="O1033">
        <v>19.367550999999999</v>
      </c>
      <c r="P1033">
        <v>20.109860999999999</v>
      </c>
      <c r="Q1033">
        <v>20.109860999999999</v>
      </c>
      <c r="R1033" t="s">
        <v>26</v>
      </c>
      <c r="S1033" t="s">
        <v>27</v>
      </c>
      <c r="T1033" t="s">
        <v>1394</v>
      </c>
      <c r="V1033" s="3">
        <f t="shared" si="51"/>
        <v>5055996333938.3994</v>
      </c>
      <c r="W1033" s="3">
        <f t="shared" si="52"/>
        <v>514134786207327.13</v>
      </c>
      <c r="X1033" s="3" t="str">
        <f>VLOOKUP(C1033,[1]Mapping!$A:$B,2,FALSE)</f>
        <v>MXZA INDEX</v>
      </c>
      <c r="Y1033" s="3">
        <f t="shared" si="53"/>
        <v>9.8339899761218392E-3</v>
      </c>
      <c r="Z1033" s="3" t="e">
        <f>MATCH(Y1033,[2]Sheet1!$P:$P,0)</f>
        <v>#N/A</v>
      </c>
    </row>
    <row r="1034" spans="1:26" hidden="1" x14ac:dyDescent="0.35">
      <c r="A1034">
        <v>25599736</v>
      </c>
      <c r="B1034">
        <v>1009055</v>
      </c>
      <c r="C1034" t="s">
        <v>1395</v>
      </c>
      <c r="D1034" t="s">
        <v>1396</v>
      </c>
      <c r="E1034" t="s">
        <v>321</v>
      </c>
      <c r="F1034" t="s">
        <v>322</v>
      </c>
      <c r="G1034">
        <v>264</v>
      </c>
      <c r="H1034" t="s">
        <v>140</v>
      </c>
      <c r="I1034" t="s">
        <v>141</v>
      </c>
      <c r="J1034" t="s">
        <v>25</v>
      </c>
      <c r="K1034">
        <v>8740206</v>
      </c>
      <c r="L1034">
        <v>871071621.26105905</v>
      </c>
      <c r="M1034">
        <v>1426</v>
      </c>
      <c r="N1034">
        <v>1421.188621</v>
      </c>
      <c r="O1034">
        <v>1404.2459799999999</v>
      </c>
      <c r="P1034">
        <v>1424.1784990000001</v>
      </c>
      <c r="Q1034">
        <v>1421.188621</v>
      </c>
      <c r="R1034" t="s">
        <v>26</v>
      </c>
      <c r="S1034" t="s">
        <v>27</v>
      </c>
      <c r="T1034" t="s">
        <v>1397</v>
      </c>
      <c r="V1034" s="3">
        <f t="shared" si="51"/>
        <v>1242148131918.2703</v>
      </c>
      <c r="W1034" s="3">
        <f t="shared" si="52"/>
        <v>7758377974069.2549</v>
      </c>
      <c r="X1034" s="3" t="str">
        <f>VLOOKUP(C1034,[1]Mapping!$A:$B,2,FALSE)</f>
        <v>J800PR INDEX</v>
      </c>
      <c r="Y1034" s="3">
        <f t="shared" si="53"/>
        <v>0.16010410114973631</v>
      </c>
      <c r="Z1034" s="3" t="e">
        <f>MATCH(Y1034,[2]Sheet1!$P:$P,0)</f>
        <v>#N/A</v>
      </c>
    </row>
    <row r="1035" spans="1:26" hidden="1" x14ac:dyDescent="0.35">
      <c r="A1035">
        <v>25599737</v>
      </c>
      <c r="B1035">
        <v>1009055</v>
      </c>
      <c r="C1035" t="s">
        <v>1395</v>
      </c>
      <c r="D1035" t="s">
        <v>1396</v>
      </c>
      <c r="E1035" t="s">
        <v>321</v>
      </c>
      <c r="F1035" t="s">
        <v>322</v>
      </c>
      <c r="G1035">
        <v>2896</v>
      </c>
      <c r="H1035" t="s">
        <v>85</v>
      </c>
      <c r="I1035" t="s">
        <v>86</v>
      </c>
      <c r="J1035" t="s">
        <v>25</v>
      </c>
      <c r="K1035">
        <v>8740206</v>
      </c>
      <c r="L1035">
        <v>2529793773.1971002</v>
      </c>
      <c r="M1035">
        <v>480</v>
      </c>
      <c r="N1035">
        <v>1389.3276780000001</v>
      </c>
      <c r="O1035">
        <v>1369.0666490000001</v>
      </c>
      <c r="P1035">
        <v>1400.905409</v>
      </c>
      <c r="Q1035">
        <v>1389.3276780000001</v>
      </c>
      <c r="R1035" t="s">
        <v>26</v>
      </c>
      <c r="S1035" t="s">
        <v>27</v>
      </c>
      <c r="T1035" t="s">
        <v>1398</v>
      </c>
      <c r="V1035" s="3">
        <f t="shared" si="51"/>
        <v>1214301011134.6082</v>
      </c>
      <c r="W1035" s="3">
        <f t="shared" si="52"/>
        <v>7758377974069.2549</v>
      </c>
      <c r="X1035" s="3" t="str">
        <f>VLOOKUP(C1035,[1]Mapping!$A:$B,2,FALSE)</f>
        <v>J800PR INDEX</v>
      </c>
      <c r="Y1035" s="3">
        <f t="shared" si="53"/>
        <v>0.15651480440797724</v>
      </c>
      <c r="Z1035" s="3" t="e">
        <f>MATCH(Y1035,[2]Sheet1!$P:$P,0)</f>
        <v>#N/A</v>
      </c>
    </row>
    <row r="1036" spans="1:26" hidden="1" x14ac:dyDescent="0.35">
      <c r="A1036">
        <v>25599738</v>
      </c>
      <c r="B1036">
        <v>1009055</v>
      </c>
      <c r="C1036" t="s">
        <v>1395</v>
      </c>
      <c r="D1036" t="s">
        <v>1396</v>
      </c>
      <c r="E1036" t="s">
        <v>321</v>
      </c>
      <c r="F1036" t="s">
        <v>322</v>
      </c>
      <c r="G1036">
        <v>5990</v>
      </c>
      <c r="H1036" t="s">
        <v>94</v>
      </c>
      <c r="I1036" t="s">
        <v>95</v>
      </c>
      <c r="J1036" t="s">
        <v>25</v>
      </c>
      <c r="K1036">
        <v>8740206</v>
      </c>
      <c r="L1036">
        <v>588842616.53601205</v>
      </c>
      <c r="M1036">
        <v>1952</v>
      </c>
      <c r="N1036">
        <v>1315.0957619999999</v>
      </c>
      <c r="O1036">
        <v>1300.2739859999999</v>
      </c>
      <c r="P1036">
        <v>1342.0444460000001</v>
      </c>
      <c r="Q1036">
        <v>1315.0957619999999</v>
      </c>
      <c r="R1036" t="s">
        <v>26</v>
      </c>
      <c r="S1036" t="s">
        <v>27</v>
      </c>
      <c r="T1036" t="s">
        <v>1399</v>
      </c>
      <c r="V1036" s="3">
        <f t="shared" si="51"/>
        <v>1149420787478.2954</v>
      </c>
      <c r="W1036" s="3">
        <f t="shared" si="52"/>
        <v>7758377974069.2549</v>
      </c>
      <c r="X1036" s="3" t="str">
        <f>VLOOKUP(C1036,[1]Mapping!$A:$B,2,FALSE)</f>
        <v>J800PR INDEX</v>
      </c>
      <c r="Y1036" s="3">
        <f t="shared" si="53"/>
        <v>0.1481522028599267</v>
      </c>
      <c r="Z1036" s="3" t="e">
        <f>MATCH(Y1036,[2]Sheet1!$P:$P,0)</f>
        <v>#N/A</v>
      </c>
    </row>
    <row r="1037" spans="1:26" hidden="1" x14ac:dyDescent="0.35">
      <c r="A1037">
        <v>25599739</v>
      </c>
      <c r="B1037">
        <v>1009055</v>
      </c>
      <c r="C1037" t="s">
        <v>1395</v>
      </c>
      <c r="D1037" t="s">
        <v>1396</v>
      </c>
      <c r="E1037" t="s">
        <v>321</v>
      </c>
      <c r="F1037" t="s">
        <v>322</v>
      </c>
      <c r="G1037">
        <v>13966</v>
      </c>
      <c r="H1037" t="s">
        <v>551</v>
      </c>
      <c r="I1037" t="s">
        <v>552</v>
      </c>
      <c r="J1037" t="s">
        <v>25</v>
      </c>
      <c r="K1037">
        <v>8740206</v>
      </c>
      <c r="L1037">
        <v>138632677.87896401</v>
      </c>
      <c r="M1037">
        <v>3685</v>
      </c>
      <c r="N1037">
        <v>584.49585500000001</v>
      </c>
      <c r="O1037">
        <v>570.37913000000003</v>
      </c>
      <c r="P1037">
        <v>584.49585500000001</v>
      </c>
      <c r="Q1037">
        <v>584.49585500000001</v>
      </c>
      <c r="R1037" t="s">
        <v>26</v>
      </c>
      <c r="S1037" t="s">
        <v>27</v>
      </c>
      <c r="T1037" t="s">
        <v>1400</v>
      </c>
      <c r="V1037" s="3">
        <f t="shared" si="51"/>
        <v>510861417983.98236</v>
      </c>
      <c r="W1037" s="3">
        <f t="shared" si="52"/>
        <v>7758377974069.2549</v>
      </c>
      <c r="X1037" s="3" t="str">
        <f>VLOOKUP(C1037,[1]Mapping!$A:$B,2,FALSE)</f>
        <v>J800PR INDEX</v>
      </c>
      <c r="Y1037" s="3">
        <f t="shared" si="53"/>
        <v>6.5846420436259892E-2</v>
      </c>
      <c r="Z1037" s="3" t="e">
        <f>MATCH(Y1037,[2]Sheet1!$P:$P,0)</f>
        <v>#N/A</v>
      </c>
    </row>
    <row r="1038" spans="1:26" hidden="1" x14ac:dyDescent="0.35">
      <c r="A1038">
        <v>25599740</v>
      </c>
      <c r="B1038">
        <v>1009055</v>
      </c>
      <c r="C1038" t="s">
        <v>1395</v>
      </c>
      <c r="D1038" t="s">
        <v>1396</v>
      </c>
      <c r="E1038" t="s">
        <v>321</v>
      </c>
      <c r="F1038" t="s">
        <v>322</v>
      </c>
      <c r="G1038">
        <v>48586</v>
      </c>
      <c r="H1038" t="s">
        <v>574</v>
      </c>
      <c r="I1038" t="s">
        <v>575</v>
      </c>
      <c r="J1038" t="s">
        <v>25</v>
      </c>
      <c r="K1038">
        <v>8740206</v>
      </c>
      <c r="L1038">
        <v>456239252.00985998</v>
      </c>
      <c r="M1038">
        <v>2275</v>
      </c>
      <c r="N1038">
        <v>1187.5512980000001</v>
      </c>
      <c r="O1038">
        <v>1157.7972649999999</v>
      </c>
      <c r="P1038">
        <v>1193.293304</v>
      </c>
      <c r="Q1038">
        <v>1187.5512980000001</v>
      </c>
      <c r="R1038" t="s">
        <v>26</v>
      </c>
      <c r="S1038" t="s">
        <v>27</v>
      </c>
      <c r="T1038" t="s">
        <v>1401</v>
      </c>
      <c r="V1038" s="3">
        <f t="shared" si="51"/>
        <v>1037944298322.4314</v>
      </c>
      <c r="W1038" s="3">
        <f t="shared" si="52"/>
        <v>7758377974069.2549</v>
      </c>
      <c r="X1038" s="3" t="str">
        <f>VLOOKUP(C1038,[1]Mapping!$A:$B,2,FALSE)</f>
        <v>J800PR INDEX</v>
      </c>
      <c r="Y1038" s="3">
        <f t="shared" si="53"/>
        <v>0.13378367253974241</v>
      </c>
      <c r="Z1038" s="3" t="e">
        <f>MATCH(Y1038,[2]Sheet1!$P:$P,0)</f>
        <v>#N/A</v>
      </c>
    </row>
    <row r="1039" spans="1:26" hidden="1" x14ac:dyDescent="0.35">
      <c r="A1039">
        <v>25599741</v>
      </c>
      <c r="B1039">
        <v>1009055</v>
      </c>
      <c r="C1039" t="s">
        <v>1395</v>
      </c>
      <c r="D1039" t="s">
        <v>1396</v>
      </c>
      <c r="E1039" t="s">
        <v>321</v>
      </c>
      <c r="F1039" t="s">
        <v>322</v>
      </c>
      <c r="G1039">
        <v>62540</v>
      </c>
      <c r="H1039" t="s">
        <v>587</v>
      </c>
      <c r="I1039" t="s">
        <v>588</v>
      </c>
      <c r="J1039" t="s">
        <v>25</v>
      </c>
      <c r="K1039">
        <v>8740206</v>
      </c>
      <c r="L1039">
        <v>103659254.990592</v>
      </c>
      <c r="M1039">
        <v>6939</v>
      </c>
      <c r="N1039">
        <v>822.96866899999998</v>
      </c>
      <c r="O1039">
        <v>812.88762899999995</v>
      </c>
      <c r="P1039">
        <v>832.57530699999995</v>
      </c>
      <c r="Q1039">
        <v>822.96866899999998</v>
      </c>
      <c r="R1039" t="s">
        <v>26</v>
      </c>
      <c r="S1039" t="s">
        <v>27</v>
      </c>
      <c r="T1039" t="s">
        <v>1402</v>
      </c>
      <c r="V1039" s="3">
        <f t="shared" si="51"/>
        <v>719291570379.7179</v>
      </c>
      <c r="W1039" s="3">
        <f t="shared" si="52"/>
        <v>7758377974069.2549</v>
      </c>
      <c r="X1039" s="3" t="str">
        <f>VLOOKUP(C1039,[1]Mapping!$A:$B,2,FALSE)</f>
        <v>J800PR INDEX</v>
      </c>
      <c r="Y1039" s="3">
        <f t="shared" si="53"/>
        <v>9.2711591621831083E-2</v>
      </c>
      <c r="Z1039" s="3" t="e">
        <f>MATCH(Y1039,[2]Sheet1!$P:$P,0)</f>
        <v>#N/A</v>
      </c>
    </row>
    <row r="1040" spans="1:26" hidden="1" x14ac:dyDescent="0.35">
      <c r="A1040">
        <v>25599742</v>
      </c>
      <c r="B1040">
        <v>1009055</v>
      </c>
      <c r="C1040" t="s">
        <v>1395</v>
      </c>
      <c r="D1040" t="s">
        <v>1396</v>
      </c>
      <c r="E1040" t="s">
        <v>321</v>
      </c>
      <c r="F1040" t="s">
        <v>322</v>
      </c>
      <c r="G1040">
        <v>69094</v>
      </c>
      <c r="H1040" t="s">
        <v>152</v>
      </c>
      <c r="I1040" t="s">
        <v>153</v>
      </c>
      <c r="J1040" t="s">
        <v>25</v>
      </c>
      <c r="K1040">
        <v>8740206</v>
      </c>
      <c r="L1040">
        <v>84451846.728817999</v>
      </c>
      <c r="M1040">
        <v>13720</v>
      </c>
      <c r="N1040">
        <v>1325.688819</v>
      </c>
      <c r="O1040">
        <v>1318.8284759999999</v>
      </c>
      <c r="P1040">
        <v>1337.0905150000001</v>
      </c>
      <c r="Q1040">
        <v>1325.688819</v>
      </c>
      <c r="R1040" t="s">
        <v>26</v>
      </c>
      <c r="S1040" t="s">
        <v>27</v>
      </c>
      <c r="T1040" t="s">
        <v>1403</v>
      </c>
      <c r="V1040" s="3">
        <f t="shared" si="51"/>
        <v>1158679337119.3831</v>
      </c>
      <c r="W1040" s="3">
        <f t="shared" si="52"/>
        <v>7758377974069.2549</v>
      </c>
      <c r="X1040" s="3" t="str">
        <f>VLOOKUP(C1040,[1]Mapping!$A:$B,2,FALSE)</f>
        <v>J800PR INDEX</v>
      </c>
      <c r="Y1040" s="3">
        <f t="shared" si="53"/>
        <v>0.14934556436822552</v>
      </c>
      <c r="Z1040" s="3" t="e">
        <f>MATCH(Y1040,[2]Sheet1!$P:$P,0)</f>
        <v>#N/A</v>
      </c>
    </row>
    <row r="1041" spans="1:26" hidden="1" x14ac:dyDescent="0.35">
      <c r="A1041">
        <v>25599743</v>
      </c>
      <c r="B1041">
        <v>1009055</v>
      </c>
      <c r="C1041" t="s">
        <v>1395</v>
      </c>
      <c r="D1041" t="s">
        <v>1396</v>
      </c>
      <c r="E1041" t="s">
        <v>321</v>
      </c>
      <c r="F1041" t="s">
        <v>322</v>
      </c>
      <c r="G1041">
        <v>112103</v>
      </c>
      <c r="H1041" t="s">
        <v>621</v>
      </c>
      <c r="I1041" t="s">
        <v>622</v>
      </c>
      <c r="J1041" t="s">
        <v>25</v>
      </c>
      <c r="K1041">
        <v>8740206</v>
      </c>
      <c r="L1041">
        <v>103584950.88393</v>
      </c>
      <c r="M1041">
        <v>2270</v>
      </c>
      <c r="N1041">
        <v>269.03008699999998</v>
      </c>
      <c r="O1041">
        <v>269.03008699999998</v>
      </c>
      <c r="P1041">
        <v>274.71882900000003</v>
      </c>
      <c r="Q1041">
        <v>269.03008699999998</v>
      </c>
      <c r="R1041" t="s">
        <v>26</v>
      </c>
      <c r="S1041" t="s">
        <v>27</v>
      </c>
      <c r="T1041" t="s">
        <v>1404</v>
      </c>
      <c r="V1041" s="3">
        <f t="shared" si="51"/>
        <v>235137838506.52109</v>
      </c>
      <c r="W1041" s="3">
        <f t="shared" si="52"/>
        <v>7758377974069.2549</v>
      </c>
      <c r="X1041" s="3" t="str">
        <f>VLOOKUP(C1041,[1]Mapping!$A:$B,2,FALSE)</f>
        <v>J800PR INDEX</v>
      </c>
      <c r="Y1041" s="3">
        <f t="shared" si="53"/>
        <v>3.0307602863951694E-2</v>
      </c>
      <c r="Z1041" s="3" t="e">
        <f>MATCH(Y1041,[2]Sheet1!$P:$P,0)</f>
        <v>#N/A</v>
      </c>
    </row>
    <row r="1042" spans="1:26" hidden="1" x14ac:dyDescent="0.35">
      <c r="A1042">
        <v>25599744</v>
      </c>
      <c r="B1042">
        <v>1009055</v>
      </c>
      <c r="C1042" t="s">
        <v>1395</v>
      </c>
      <c r="D1042" t="s">
        <v>1396</v>
      </c>
      <c r="E1042" t="s">
        <v>321</v>
      </c>
      <c r="F1042" t="s">
        <v>322</v>
      </c>
      <c r="G1042">
        <v>118727</v>
      </c>
      <c r="H1042" t="s">
        <v>628</v>
      </c>
      <c r="I1042" t="s">
        <v>629</v>
      </c>
      <c r="J1042" t="s">
        <v>25</v>
      </c>
      <c r="K1042">
        <v>8740206</v>
      </c>
      <c r="L1042">
        <v>206478676.50224</v>
      </c>
      <c r="M1042">
        <v>1176</v>
      </c>
      <c r="N1042">
        <v>277.818307</v>
      </c>
      <c r="O1042">
        <v>277.818307</v>
      </c>
      <c r="P1042">
        <v>285.85046899999998</v>
      </c>
      <c r="Q1042">
        <v>277.818307</v>
      </c>
      <c r="R1042" t="s">
        <v>26</v>
      </c>
      <c r="S1042" t="s">
        <v>27</v>
      </c>
      <c r="T1042" t="s">
        <v>1405</v>
      </c>
      <c r="V1042" s="3">
        <f t="shared" si="51"/>
        <v>242818923566.63425</v>
      </c>
      <c r="W1042" s="3">
        <f t="shared" si="52"/>
        <v>7758377974069.2549</v>
      </c>
      <c r="X1042" s="3" t="str">
        <f>VLOOKUP(C1042,[1]Mapping!$A:$B,2,FALSE)</f>
        <v>J800PR INDEX</v>
      </c>
      <c r="Y1042" s="3">
        <f t="shared" si="53"/>
        <v>3.1297640354492312E-2</v>
      </c>
      <c r="Z1042" s="3" t="e">
        <f>MATCH(Y1042,[2]Sheet1!$P:$P,0)</f>
        <v>#N/A</v>
      </c>
    </row>
    <row r="1043" spans="1:26" hidden="1" x14ac:dyDescent="0.35">
      <c r="A1043">
        <v>25599745</v>
      </c>
      <c r="B1043">
        <v>1009055</v>
      </c>
      <c r="C1043" t="s">
        <v>1395</v>
      </c>
      <c r="D1043" t="s">
        <v>1396</v>
      </c>
      <c r="E1043" t="s">
        <v>321</v>
      </c>
      <c r="F1043" t="s">
        <v>322</v>
      </c>
      <c r="G1043">
        <v>118778</v>
      </c>
      <c r="H1043" t="s">
        <v>631</v>
      </c>
      <c r="I1043" t="s">
        <v>632</v>
      </c>
      <c r="J1043" t="s">
        <v>25</v>
      </c>
      <c r="K1043">
        <v>8740206</v>
      </c>
      <c r="L1043">
        <v>130407714.557585</v>
      </c>
      <c r="M1043">
        <v>1900</v>
      </c>
      <c r="N1043">
        <v>283.48834900000003</v>
      </c>
      <c r="O1043">
        <v>283.48834900000003</v>
      </c>
      <c r="P1043">
        <v>288.11368599999997</v>
      </c>
      <c r="Q1043">
        <v>283.48834900000003</v>
      </c>
      <c r="R1043" t="s">
        <v>26</v>
      </c>
      <c r="S1043" t="s">
        <v>27</v>
      </c>
      <c r="T1043" t="s">
        <v>1406</v>
      </c>
      <c r="V1043" s="3">
        <f t="shared" si="51"/>
        <v>247774657659.4115</v>
      </c>
      <c r="W1043" s="3">
        <f t="shared" si="52"/>
        <v>7758377974069.2549</v>
      </c>
      <c r="X1043" s="3" t="str">
        <f>VLOOKUP(C1043,[1]Mapping!$A:$B,2,FALSE)</f>
        <v>J800PR INDEX</v>
      </c>
      <c r="Y1043" s="3">
        <f t="shared" si="53"/>
        <v>3.1936399397856891E-2</v>
      </c>
      <c r="Z1043" s="3" t="e">
        <f>MATCH(Y1043,[2]Sheet1!$P:$P,0)</f>
        <v>#N/A</v>
      </c>
    </row>
    <row r="1044" spans="1:26" hidden="1" x14ac:dyDescent="0.35">
      <c r="A1044">
        <v>25599093</v>
      </c>
      <c r="B1044">
        <v>1000471</v>
      </c>
      <c r="C1044" t="s">
        <v>1407</v>
      </c>
      <c r="D1044" t="s">
        <v>1408</v>
      </c>
      <c r="E1044" t="s">
        <v>1409</v>
      </c>
      <c r="F1044" t="s">
        <v>1409</v>
      </c>
      <c r="G1044">
        <v>1000444</v>
      </c>
      <c r="H1044" t="s">
        <v>1410</v>
      </c>
      <c r="I1044" t="s">
        <v>1411</v>
      </c>
      <c r="J1044" t="s">
        <v>1412</v>
      </c>
      <c r="K1044">
        <v>1</v>
      </c>
      <c r="L1044">
        <v>220.00282799999999</v>
      </c>
      <c r="M1044">
        <v>17.701499999999999</v>
      </c>
      <c r="N1044">
        <v>3894.38006</v>
      </c>
      <c r="O1044">
        <v>0</v>
      </c>
      <c r="P1044">
        <v>0</v>
      </c>
      <c r="Q1044">
        <v>3888.9459900000002</v>
      </c>
      <c r="R1044" t="s">
        <v>26</v>
      </c>
      <c r="S1044" t="s">
        <v>27</v>
      </c>
      <c r="T1044" t="s">
        <v>1413</v>
      </c>
      <c r="V1044" s="3">
        <f t="shared" si="51"/>
        <v>3894.3800598419998</v>
      </c>
      <c r="W1044" s="3">
        <f t="shared" si="52"/>
        <v>33147.738311495166</v>
      </c>
      <c r="X1044" s="3" t="e">
        <f>VLOOKUP(C1044,[1]Mapping!$A:$B,2,FALSE)</f>
        <v>#N/A</v>
      </c>
      <c r="Y1044" s="3">
        <f t="shared" si="53"/>
        <v>0.11748554375703768</v>
      </c>
      <c r="Z1044" s="3" t="e">
        <f>MATCH(Y1044,[2]Sheet1!$P:$P,0)</f>
        <v>#N/A</v>
      </c>
    </row>
    <row r="1045" spans="1:26" hidden="1" x14ac:dyDescent="0.35">
      <c r="A1045">
        <v>25599097</v>
      </c>
      <c r="B1045">
        <v>1000471</v>
      </c>
      <c r="C1045" t="s">
        <v>1407</v>
      </c>
      <c r="D1045" t="s">
        <v>1408</v>
      </c>
      <c r="E1045" t="s">
        <v>1409</v>
      </c>
      <c r="F1045" t="s">
        <v>1409</v>
      </c>
      <c r="G1045">
        <v>1000476</v>
      </c>
      <c r="H1045" t="s">
        <v>1414</v>
      </c>
      <c r="I1045" t="s">
        <v>1414</v>
      </c>
      <c r="J1045" t="s">
        <v>1412</v>
      </c>
      <c r="K1045">
        <v>1</v>
      </c>
      <c r="L1045">
        <v>770.00990400000001</v>
      </c>
      <c r="M1045">
        <v>20.616499999999998</v>
      </c>
      <c r="N1045">
        <v>15874.909186000001</v>
      </c>
      <c r="O1045">
        <v>0</v>
      </c>
      <c r="P1045">
        <v>0</v>
      </c>
      <c r="Q1045">
        <v>15876.295204</v>
      </c>
      <c r="R1045" t="s">
        <v>26</v>
      </c>
      <c r="S1045" t="s">
        <v>27</v>
      </c>
      <c r="T1045" t="s">
        <v>1415</v>
      </c>
      <c r="V1045" s="3">
        <f t="shared" si="51"/>
        <v>15874.909185815999</v>
      </c>
      <c r="W1045" s="3">
        <f t="shared" si="52"/>
        <v>33147.738311495166</v>
      </c>
      <c r="X1045" s="3" t="e">
        <f>VLOOKUP(C1045,[1]Mapping!$A:$B,2,FALSE)</f>
        <v>#N/A</v>
      </c>
      <c r="Y1045" s="3">
        <f t="shared" si="53"/>
        <v>0.47891379606767337</v>
      </c>
      <c r="Z1045" s="3" t="e">
        <f>MATCH(Y1045,[2]Sheet1!$P:$P,0)</f>
        <v>#N/A</v>
      </c>
    </row>
    <row r="1046" spans="1:26" hidden="1" x14ac:dyDescent="0.35">
      <c r="A1046">
        <v>25599095</v>
      </c>
      <c r="B1046">
        <v>1000471</v>
      </c>
      <c r="C1046" t="s">
        <v>1407</v>
      </c>
      <c r="D1046" t="s">
        <v>1408</v>
      </c>
      <c r="E1046" t="s">
        <v>1409</v>
      </c>
      <c r="F1046" t="s">
        <v>1409</v>
      </c>
      <c r="G1046">
        <v>1000477</v>
      </c>
      <c r="H1046" t="s">
        <v>1416</v>
      </c>
      <c r="I1046" t="s">
        <v>1416</v>
      </c>
      <c r="J1046" t="s">
        <v>1412</v>
      </c>
      <c r="K1046">
        <v>1</v>
      </c>
      <c r="L1046">
        <v>22000.28299</v>
      </c>
      <c r="M1046">
        <v>0.119213</v>
      </c>
      <c r="N1046">
        <v>2622.719736</v>
      </c>
      <c r="O1046">
        <v>0</v>
      </c>
      <c r="P1046">
        <v>0</v>
      </c>
      <c r="Q1046">
        <v>2622.4997330000001</v>
      </c>
      <c r="R1046" t="s">
        <v>26</v>
      </c>
      <c r="S1046" t="s">
        <v>27</v>
      </c>
      <c r="T1046" t="s">
        <v>1417</v>
      </c>
      <c r="V1046" s="3">
        <f t="shared" si="51"/>
        <v>2622.7197360868699</v>
      </c>
      <c r="W1046" s="3">
        <f t="shared" si="52"/>
        <v>33147.738311495166</v>
      </c>
      <c r="X1046" s="3" t="e">
        <f>VLOOKUP(C1046,[1]Mapping!$A:$B,2,FALSE)</f>
        <v>#N/A</v>
      </c>
      <c r="Y1046" s="3">
        <f t="shared" si="53"/>
        <v>7.9122132298762235E-2</v>
      </c>
      <c r="Z1046" s="3" t="e">
        <f>MATCH(Y1046,[2]Sheet1!$P:$P,0)</f>
        <v>#N/A</v>
      </c>
    </row>
    <row r="1047" spans="1:26" hidden="1" x14ac:dyDescent="0.35">
      <c r="A1047">
        <v>25599096</v>
      </c>
      <c r="B1047">
        <v>1000471</v>
      </c>
      <c r="C1047" t="s">
        <v>1407</v>
      </c>
      <c r="D1047" t="s">
        <v>1408</v>
      </c>
      <c r="E1047" t="s">
        <v>1409</v>
      </c>
      <c r="F1047" t="s">
        <v>1409</v>
      </c>
      <c r="G1047">
        <v>1000478</v>
      </c>
      <c r="H1047" t="s">
        <v>1418</v>
      </c>
      <c r="I1047" t="s">
        <v>1418</v>
      </c>
      <c r="J1047" t="s">
        <v>1412</v>
      </c>
      <c r="K1047">
        <v>1</v>
      </c>
      <c r="L1047">
        <v>110.001414</v>
      </c>
      <c r="M1047">
        <v>23.795100000000001</v>
      </c>
      <c r="N1047">
        <v>2617.4946460000001</v>
      </c>
      <c r="O1047">
        <v>0</v>
      </c>
      <c r="P1047">
        <v>0</v>
      </c>
      <c r="Q1047">
        <v>2618.0556539999998</v>
      </c>
      <c r="R1047" t="s">
        <v>26</v>
      </c>
      <c r="S1047" t="s">
        <v>27</v>
      </c>
      <c r="T1047" t="s">
        <v>1419</v>
      </c>
      <c r="V1047" s="3">
        <f t="shared" si="51"/>
        <v>2617.4946462714001</v>
      </c>
      <c r="W1047" s="3">
        <f t="shared" si="52"/>
        <v>33147.738311495166</v>
      </c>
      <c r="X1047" s="3" t="e">
        <f>VLOOKUP(C1047,[1]Mapping!$A:$B,2,FALSE)</f>
        <v>#N/A</v>
      </c>
      <c r="Y1047" s="3">
        <f t="shared" si="53"/>
        <v>7.8964501942013043E-2</v>
      </c>
      <c r="Z1047" s="3" t="e">
        <f>MATCH(Y1047,[2]Sheet1!$P:$P,0)</f>
        <v>#N/A</v>
      </c>
    </row>
    <row r="1048" spans="1:26" hidden="1" x14ac:dyDescent="0.35">
      <c r="A1048">
        <v>25599094</v>
      </c>
      <c r="B1048">
        <v>1000471</v>
      </c>
      <c r="C1048" t="s">
        <v>1407</v>
      </c>
      <c r="D1048" t="s">
        <v>1408</v>
      </c>
      <c r="E1048" t="s">
        <v>1409</v>
      </c>
      <c r="F1048" t="s">
        <v>1409</v>
      </c>
      <c r="G1048">
        <v>1000480</v>
      </c>
      <c r="H1048" t="s">
        <v>1420</v>
      </c>
      <c r="I1048" t="s">
        <v>1420</v>
      </c>
      <c r="J1048" t="s">
        <v>1412</v>
      </c>
      <c r="K1048">
        <v>1</v>
      </c>
      <c r="L1048">
        <v>3300.042449</v>
      </c>
      <c r="M1048">
        <v>2.4661</v>
      </c>
      <c r="N1048">
        <v>8138.234684</v>
      </c>
      <c r="O1048">
        <v>0</v>
      </c>
      <c r="P1048">
        <v>0</v>
      </c>
      <c r="Q1048">
        <v>8127.0145389999998</v>
      </c>
      <c r="R1048" t="s">
        <v>26</v>
      </c>
      <c r="S1048" t="s">
        <v>27</v>
      </c>
      <c r="T1048" t="s">
        <v>1421</v>
      </c>
      <c r="V1048" s="3">
        <f t="shared" si="51"/>
        <v>8138.2346834788996</v>
      </c>
      <c r="W1048" s="3">
        <f t="shared" si="52"/>
        <v>33147.738311495166</v>
      </c>
      <c r="X1048" s="3" t="e">
        <f>VLOOKUP(C1048,[1]Mapping!$A:$B,2,FALSE)</f>
        <v>#N/A</v>
      </c>
      <c r="Y1048" s="3">
        <f t="shared" si="53"/>
        <v>0.24551402593451377</v>
      </c>
      <c r="Z1048" s="3" t="e">
        <f>MATCH(Y1048,[2]Sheet1!$P:$P,0)</f>
        <v>#N/A</v>
      </c>
    </row>
  </sheetData>
  <autoFilter ref="A1:T1048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Makwinja</dc:creator>
  <cp:lastModifiedBy>Paul Makwinja</cp:lastModifiedBy>
  <dcterms:created xsi:type="dcterms:W3CDTF">2025-07-21T11:20:39Z</dcterms:created>
  <dcterms:modified xsi:type="dcterms:W3CDTF">2025-07-21T11:20:40Z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2025-07-21T11:19:11Z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485fce8b-7e3a-4cec-8fa4-07bb1d8c3d4d</vt:lpwstr>
  </property>
  <property fmtid="{D5CDD505-2E9C-101B-9397-08002B2CF9AE}" pid="8" name="MSIP_Label_ce93fc94-2a04-4870-acee-9c0cd4b7d590_ContentBits">
    <vt:lpwstr>0</vt:lpwstr>
  </property>
  <property fmtid="{D5CDD505-2E9C-101B-9397-08002B2CF9AE}" pid="9" name="MSIP_Label_ce93fc94-2a04-4870-acee-9c0cd4b7d590_Tag">
    <vt:lpwstr>10, 3, 0, 1</vt:lpwstr>
  </property>
</Properties>
</file>