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<sst xmlns="http://schemas.openxmlformats.org/spreadsheetml/2006/main" count="21" uniqueCount="21">
  <si>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JSE FINANCIAL DERIVATIVES 3PM PRICES</t>
  </si>
  <si>
    <t>DATE:</t>
  </si>
  <si>
    <t>MARKET:</t>
  </si>
  <si>
    <t>CONTRACT</t>
  </si>
  <si>
    <t>M-T-M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</si>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</sst>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9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Calc3PM\YieldX_Index_Calculator3PM_20121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423.662</v>
          </cell>
          <cell r="E7">
            <v>423.662</v>
          </cell>
          <cell r="F7">
            <v>423.662</v>
          </cell>
        </row>
        <row r="8">
          <cell r="D8">
            <v>420.753</v>
          </cell>
          <cell r="E8">
            <v>420.753</v>
          </cell>
          <cell r="F8">
            <v>420.753</v>
          </cell>
        </row>
        <row r="11">
          <cell r="D11">
            <v>423.283</v>
          </cell>
          <cell r="E11">
            <v>423.283</v>
          </cell>
          <cell r="F11">
            <v>423.283</v>
          </cell>
        </row>
        <row r="15">
          <cell r="D15">
            <v>475.608</v>
          </cell>
          <cell r="E15">
            <v>475.608</v>
          </cell>
          <cell r="F15">
            <v>475.608</v>
          </cell>
        </row>
        <row r="17">
          <cell r="D17">
            <v>192.3518752964964</v>
          </cell>
          <cell r="E17">
            <v>192.3518752964964</v>
          </cell>
          <cell r="F17">
            <v>192.3518752964964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5.52953</v>
          </cell>
          <cell r="E10">
            <v>5.53504</v>
          </cell>
          <cell r="F10">
            <v>5.50955</v>
          </cell>
          <cell r="G10">
            <v>5.5422</v>
          </cell>
          <cell r="H10" t="e">
            <v>#VALUE!</v>
          </cell>
        </row>
        <row r="11">
          <cell r="D11">
            <v>7.662529999999999</v>
          </cell>
          <cell r="E11">
            <v>7.72743</v>
          </cell>
          <cell r="F11">
            <v>7.79335</v>
          </cell>
          <cell r="G11">
            <v>7.87945</v>
          </cell>
          <cell r="H11" t="e">
            <v>#VALUE!</v>
          </cell>
        </row>
        <row r="12">
          <cell r="D12">
            <v>5.08355</v>
          </cell>
          <cell r="E12">
            <v>5.02691</v>
          </cell>
          <cell r="F12">
            <v>4.90161</v>
          </cell>
          <cell r="G12">
            <v>4.78999</v>
          </cell>
          <cell r="H12" t="e">
            <v>#VALUE!</v>
          </cell>
        </row>
        <row r="13">
          <cell r="D13">
            <v>6.02372</v>
          </cell>
          <cell r="E13">
            <v>6.05766</v>
          </cell>
          <cell r="F13">
            <v>6.08142</v>
          </cell>
          <cell r="G13">
            <v>6.14402</v>
          </cell>
          <cell r="H13" t="e">
            <v>#VALUE!</v>
          </cell>
        </row>
        <row r="14">
          <cell r="D14">
            <v>6.24844</v>
          </cell>
          <cell r="E14">
            <v>6.288779999999999</v>
          </cell>
          <cell r="F14">
            <v>6.3237000000000005</v>
          </cell>
          <cell r="G14">
            <v>6.386609999999999</v>
          </cell>
          <cell r="H14" t="e">
            <v>#VALUE!</v>
          </cell>
        </row>
        <row r="15">
          <cell r="D15">
            <v>5.06403</v>
          </cell>
          <cell r="E15">
            <v>4.9399999999999995</v>
          </cell>
          <cell r="F15">
            <v>4.48341</v>
          </cell>
          <cell r="G15">
            <v>3.20196</v>
          </cell>
          <cell r="H15" t="e">
            <v>#VALUE!</v>
          </cell>
        </row>
        <row r="16">
          <cell r="D16">
            <v>6.52245</v>
          </cell>
          <cell r="E16">
            <v>6.570380000000001</v>
          </cell>
          <cell r="F16">
            <v>6.615500000000001</v>
          </cell>
          <cell r="G16">
            <v>6.68228</v>
          </cell>
          <cell r="H16" t="e">
            <v>#VALUE!</v>
          </cell>
        </row>
        <row r="17">
          <cell r="D17">
            <v>6.71403</v>
          </cell>
          <cell r="E17">
            <v>6.7613</v>
          </cell>
          <cell r="F17">
            <v>6.8060599999999996</v>
          </cell>
          <cell r="G17">
            <v>6.87509</v>
          </cell>
          <cell r="H17" t="e">
            <v>#VALUE!</v>
          </cell>
        </row>
        <row r="18">
          <cell r="D18">
            <v>8.44715</v>
          </cell>
          <cell r="E18">
            <v>8.5114</v>
          </cell>
          <cell r="F18">
            <v>8.577300000000001</v>
          </cell>
          <cell r="G18">
            <v>8.66041</v>
          </cell>
          <cell r="H18" t="e">
            <v>#VALUE!</v>
          </cell>
        </row>
        <row r="19">
          <cell r="D19">
            <v>8.22551</v>
          </cell>
          <cell r="E19">
            <v>8.29004</v>
          </cell>
          <cell r="F19">
            <v>8.356959999999999</v>
          </cell>
          <cell r="G19">
            <v>8.44406</v>
          </cell>
          <cell r="H19" t="e">
            <v>#VALUE!</v>
          </cell>
        </row>
        <row r="20">
          <cell r="D20">
            <v>8.476659999999999</v>
          </cell>
          <cell r="E20">
            <v>8.53756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2"/>
  <sheetViews>
    <sheetView tabSelected="1" workbookViewId="0" topLeftCell="A1">
      <selection activeCell="H17" sqref="H17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4">
        <f ca="1">TODAY()</f>
        <v>41236</v>
      </c>
      <c r="E1" s="24"/>
    </row>
    <row r="2" spans="1:5" ht="13.5" thickBot="1">
      <c r="A2" s="1"/>
      <c r="B2" s="2"/>
      <c r="C2" s="3" t="s">
        <v>2</v>
      </c>
      <c r="D2" s="25">
        <v>3</v>
      </c>
      <c r="E2" s="25"/>
    </row>
    <row r="3" spans="1:6" ht="10.5" customHeight="1">
      <c r="A3" s="5"/>
      <c r="B3" s="6"/>
      <c r="C3" s="7"/>
      <c r="D3" s="8"/>
      <c r="F3" s="8"/>
    </row>
    <row r="4" spans="1:8" ht="10.5" customHeight="1">
      <c r="A4" s="26" t="s">
        <v>3</v>
      </c>
      <c r="B4" s="27"/>
      <c r="C4" s="9" t="s">
        <v>4</v>
      </c>
      <c r="D4" s="8"/>
      <c r="F4" s="8"/>
      <c r="H4" s="8"/>
    </row>
    <row r="5" spans="1:9" ht="10.5" customHeight="1">
      <c r="A5" s="22" t="s">
        <v>5</v>
      </c>
      <c r="B5" s="23"/>
      <c r="C5" s="10"/>
      <c r="D5" s="8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475.608</v>
      </c>
      <c r="D6" s="8"/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475.608</v>
      </c>
      <c r="D7" s="8"/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475.608</v>
      </c>
      <c r="D8" s="8"/>
      <c r="F8" s="11"/>
      <c r="G8" s="12"/>
      <c r="H8" s="13"/>
      <c r="I8" s="14"/>
    </row>
    <row r="9" spans="1:9" ht="10.5" customHeight="1">
      <c r="A9" s="22" t="s">
        <v>6</v>
      </c>
      <c r="B9" s="23"/>
      <c r="C9" s="16"/>
      <c r="D9" s="8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423.283</v>
      </c>
      <c r="D10" s="8"/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423.283</v>
      </c>
      <c r="D11" s="8"/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423.283</v>
      </c>
      <c r="D12" s="8"/>
      <c r="F12" s="11"/>
      <c r="G12" s="12"/>
      <c r="H12" s="13"/>
      <c r="I12" s="14"/>
    </row>
    <row r="13" spans="1:9" ht="10.5" customHeight="1">
      <c r="A13" s="22" t="s">
        <v>7</v>
      </c>
      <c r="B13" s="23"/>
      <c r="C13" s="16"/>
      <c r="D13" s="8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420.753</v>
      </c>
      <c r="D14" s="8"/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420.753</v>
      </c>
      <c r="D15" s="8"/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420.753</v>
      </c>
      <c r="D16" s="8"/>
      <c r="F16" s="11"/>
      <c r="G16" s="12"/>
      <c r="H16" s="13"/>
      <c r="I16" s="14"/>
    </row>
    <row r="17" spans="1:9" ht="10.5" customHeight="1">
      <c r="A17" s="22" t="s">
        <v>8</v>
      </c>
      <c r="B17" s="23"/>
      <c r="C17" s="16"/>
      <c r="D17" s="8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423.662</v>
      </c>
      <c r="D18" s="8"/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423.662</v>
      </c>
      <c r="D19" s="8"/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423.662</v>
      </c>
      <c r="D20" s="8"/>
      <c r="F20" s="11"/>
      <c r="G20" s="12"/>
      <c r="H20" s="13"/>
      <c r="I20" s="14"/>
    </row>
    <row r="21" spans="1:9" ht="10.5" customHeight="1">
      <c r="A21" s="22" t="s">
        <v>9</v>
      </c>
      <c r="B21" s="23"/>
      <c r="C21" s="16"/>
      <c r="D21" s="8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192.352</v>
      </c>
      <c r="D22" s="8"/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192.352</v>
      </c>
      <c r="D23" s="8"/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192.352</v>
      </c>
      <c r="D24" s="8"/>
      <c r="F24" s="11"/>
      <c r="G24" s="12"/>
      <c r="H24" s="13"/>
      <c r="I24" s="14"/>
    </row>
    <row r="25" spans="1:9" ht="10.5" customHeight="1">
      <c r="A25" s="22" t="s">
        <v>10</v>
      </c>
      <c r="B25" s="23"/>
      <c r="C25" s="16"/>
      <c r="D25" s="8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5.52953</v>
      </c>
      <c r="D26" s="8"/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5.53504</v>
      </c>
      <c r="D27" s="8"/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5.50955</v>
      </c>
      <c r="D28" s="8"/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5.5422</v>
      </c>
      <c r="D29" s="8"/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8"/>
      <c r="F30" s="11"/>
      <c r="G30" s="12"/>
      <c r="H30" s="13"/>
      <c r="I30" s="14"/>
    </row>
    <row r="31" spans="1:9" ht="10.5" customHeight="1">
      <c r="A31" s="22" t="s">
        <v>11</v>
      </c>
      <c r="B31" s="23"/>
      <c r="C31" s="16"/>
      <c r="D31" s="8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7.663</v>
      </c>
      <c r="D32" s="8"/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7.727</v>
      </c>
      <c r="D33" s="8"/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7.793</v>
      </c>
      <c r="D34" s="8"/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7.879</v>
      </c>
      <c r="D35" s="8"/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8"/>
      <c r="F36" s="11"/>
      <c r="G36" s="12"/>
      <c r="H36" s="13"/>
      <c r="I36" s="14"/>
    </row>
    <row r="37" spans="1:9" ht="10.5" customHeight="1">
      <c r="A37" s="22" t="s">
        <v>12</v>
      </c>
      <c r="B37" s="23"/>
      <c r="C37" s="16"/>
      <c r="D37" s="8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5.084</v>
      </c>
      <c r="D38" s="8"/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5.02691</v>
      </c>
      <c r="D39" s="8"/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4.902</v>
      </c>
      <c r="D40" s="8"/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4.79</v>
      </c>
      <c r="D41" s="8"/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8"/>
      <c r="F42" s="11"/>
      <c r="G42" s="12"/>
      <c r="H42" s="13"/>
      <c r="I42" s="14"/>
    </row>
    <row r="43" spans="1:9" ht="10.5" customHeight="1">
      <c r="A43" s="22" t="s">
        <v>13</v>
      </c>
      <c r="B43" s="23"/>
      <c r="C43" s="16"/>
      <c r="D43" s="8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6.024</v>
      </c>
      <c r="D44" s="8"/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6.058</v>
      </c>
      <c r="D45" s="8"/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6.081</v>
      </c>
      <c r="D46" s="8"/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6.144</v>
      </c>
      <c r="D47" s="8"/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8"/>
      <c r="F48" s="11"/>
      <c r="G48" s="12"/>
      <c r="H48" s="13"/>
      <c r="I48" s="14"/>
    </row>
    <row r="49" spans="1:9" ht="10.5" customHeight="1">
      <c r="A49" s="22" t="s">
        <v>14</v>
      </c>
      <c r="B49" s="23"/>
      <c r="C49" s="16"/>
      <c r="D49" s="8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6.24844</v>
      </c>
      <c r="D50" s="8"/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6.289</v>
      </c>
      <c r="D51" s="8"/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6.324</v>
      </c>
      <c r="D52" s="8"/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6.387</v>
      </c>
      <c r="D53" s="8"/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8"/>
      <c r="F54" s="11"/>
      <c r="G54" s="12"/>
      <c r="H54" s="13"/>
      <c r="I54" s="14"/>
    </row>
    <row r="55" spans="1:9" ht="10.5" customHeight="1">
      <c r="A55" s="22" t="s">
        <v>15</v>
      </c>
      <c r="B55" s="23"/>
      <c r="C55" s="16"/>
      <c r="D55" s="8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5.064</v>
      </c>
      <c r="D56" s="8"/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4.94</v>
      </c>
      <c r="D57" s="8"/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4.483</v>
      </c>
      <c r="D58" s="8"/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3.202</v>
      </c>
      <c r="D59" s="8"/>
      <c r="F59" s="11"/>
      <c r="G59" s="12"/>
      <c r="H59" s="13"/>
      <c r="I59" s="14"/>
    </row>
    <row r="60" spans="1:9" ht="10.5" customHeight="1">
      <c r="A60" s="18">
        <f>'[1]Fair Value Bonds'!$H$5</f>
        <v>41676</v>
      </c>
      <c r="B60" s="19"/>
      <c r="C60" s="15" t="e">
        <f>ROUND('[1]Fair Value Bonds'!$H$15,3)</f>
        <v>#VALUE!</v>
      </c>
      <c r="D60" s="8"/>
      <c r="F60" s="11"/>
      <c r="G60" s="12"/>
      <c r="H60" s="13"/>
      <c r="I60" s="14"/>
    </row>
    <row r="61" spans="1:9" ht="10.5" customHeight="1">
      <c r="A61" s="22" t="s">
        <v>16</v>
      </c>
      <c r="B61" s="23"/>
      <c r="C61" s="16"/>
      <c r="D61" s="8"/>
      <c r="F61" s="11"/>
      <c r="G61" s="12"/>
      <c r="H61" s="13"/>
      <c r="I61" s="14"/>
    </row>
    <row r="62" spans="1:9" ht="10.5" customHeight="1">
      <c r="A62" s="18">
        <f>'[1]Fair Value Bonds'!$D$5</f>
        <v>41312</v>
      </c>
      <c r="B62" s="19"/>
      <c r="C62" s="15">
        <f>ROUND('[1]Fair Value Bonds'!$D$16,3)</f>
        <v>6.522</v>
      </c>
      <c r="D62" s="8"/>
      <c r="F62" s="11"/>
      <c r="G62" s="12"/>
      <c r="H62" s="13"/>
      <c r="I62" s="14"/>
    </row>
    <row r="63" spans="1:9" ht="10.5" customHeight="1">
      <c r="A63" s="18">
        <f>'[1]Fair Value Bonds'!$E$5</f>
        <v>41396</v>
      </c>
      <c r="B63" s="19"/>
      <c r="C63" s="15">
        <f>ROUND('[1]Fair Value Bonds'!$E$16,3)</f>
        <v>6.57</v>
      </c>
      <c r="D63" s="8"/>
      <c r="F63" s="11"/>
      <c r="G63" s="12"/>
      <c r="H63" s="13"/>
      <c r="I63" s="14"/>
    </row>
    <row r="64" spans="1:9" ht="10.5" customHeight="1">
      <c r="A64" s="18">
        <f>'[1]Fair Value Bonds'!$F$5</f>
        <v>41487</v>
      </c>
      <c r="B64" s="19"/>
      <c r="C64" s="15">
        <f>ROUND('[1]Fair Value Bonds'!$F$16,3)</f>
        <v>6.616</v>
      </c>
      <c r="D64" s="8"/>
      <c r="F64" s="11"/>
      <c r="G64" s="12"/>
      <c r="H64" s="13"/>
      <c r="I64" s="14"/>
    </row>
    <row r="65" spans="1:9" ht="10.5" customHeight="1">
      <c r="A65" s="18">
        <f>'[1]Fair Value Bonds'!$G$5</f>
        <v>41585</v>
      </c>
      <c r="B65" s="19"/>
      <c r="C65" s="15">
        <f>ROUND('[1]Fair Value Bonds'!$G$16,30)</f>
        <v>6.68228</v>
      </c>
      <c r="D65" s="8"/>
      <c r="F65" s="11"/>
      <c r="G65" s="12"/>
      <c r="H65" s="13"/>
      <c r="I65" s="14"/>
    </row>
    <row r="66" spans="1:9" ht="10.5" customHeight="1">
      <c r="A66" s="18">
        <f>'[1]Fair Value Bonds'!$H$5</f>
        <v>41676</v>
      </c>
      <c r="B66" s="19"/>
      <c r="C66" s="15" t="e">
        <f>ROUND('[1]Fair Value Bonds'!$H$16,3)</f>
        <v>#VALUE!</v>
      </c>
      <c r="D66" s="8"/>
      <c r="F66" s="11"/>
      <c r="G66" s="12"/>
      <c r="H66" s="13"/>
      <c r="I66" s="14"/>
    </row>
    <row r="67" spans="1:9" ht="10.5" customHeight="1">
      <c r="A67" s="22" t="s">
        <v>17</v>
      </c>
      <c r="B67" s="23"/>
      <c r="C67" s="16"/>
      <c r="D67" s="8"/>
      <c r="F67" s="11"/>
      <c r="G67" s="12"/>
      <c r="H67" s="13"/>
      <c r="I67" s="14"/>
    </row>
    <row r="68" spans="1:9" ht="10.5" customHeight="1">
      <c r="A68" s="18">
        <f>'[1]Fair Value Bonds'!$D$5</f>
        <v>41312</v>
      </c>
      <c r="B68" s="19"/>
      <c r="C68" s="15">
        <f>ROUND('[1]Fair Value Bonds'!$D$17,30)</f>
        <v>6.71403</v>
      </c>
      <c r="D68" s="8"/>
      <c r="F68" s="11"/>
      <c r="G68" s="12"/>
      <c r="H68" s="13"/>
      <c r="I68" s="14"/>
    </row>
    <row r="69" spans="1:9" ht="10.5" customHeight="1">
      <c r="A69" s="18">
        <f>'[1]Fair Value Bonds'!$E$5</f>
        <v>41396</v>
      </c>
      <c r="B69" s="19"/>
      <c r="C69" s="15">
        <f>ROUND('[1]Fair Value Bonds'!$E$17,3)</f>
        <v>6.761</v>
      </c>
      <c r="D69" s="8"/>
      <c r="F69" s="11"/>
      <c r="G69" s="12"/>
      <c r="H69" s="13"/>
      <c r="I69" s="14"/>
    </row>
    <row r="70" spans="1:9" ht="10.5" customHeight="1">
      <c r="A70" s="18">
        <f>'[1]Fair Value Bonds'!$F$5</f>
        <v>41487</v>
      </c>
      <c r="B70" s="19"/>
      <c r="C70" s="15">
        <f>ROUND('[1]Fair Value Bonds'!$F$17,3)</f>
        <v>6.806</v>
      </c>
      <c r="D70" s="8"/>
      <c r="F70" s="11"/>
      <c r="G70" s="12"/>
      <c r="H70" s="13"/>
      <c r="I70" s="14"/>
    </row>
    <row r="71" spans="1:9" ht="10.5" customHeight="1">
      <c r="A71" s="18">
        <f>'[1]Fair Value Bonds'!$G$5</f>
        <v>41585</v>
      </c>
      <c r="B71" s="19"/>
      <c r="C71" s="15">
        <f>ROUND('[1]Fair Value Bonds'!$G$17,3)</f>
        <v>6.875</v>
      </c>
      <c r="D71" s="8"/>
      <c r="F71" s="11"/>
      <c r="G71" s="12"/>
      <c r="H71" s="13"/>
      <c r="I71" s="14"/>
    </row>
    <row r="72" spans="1:9" ht="10.5" customHeight="1">
      <c r="A72" s="18">
        <f>'[1]Fair Value Bonds'!$H$5</f>
        <v>41676</v>
      </c>
      <c r="B72" s="19"/>
      <c r="C72" s="15" t="e">
        <f>ROUND('[1]Fair Value Bonds'!$H$17,3)</f>
        <v>#VALUE!</v>
      </c>
      <c r="D72" s="8"/>
      <c r="F72" s="11"/>
      <c r="G72" s="12"/>
      <c r="H72" s="13"/>
      <c r="I72" s="14"/>
    </row>
    <row r="73" spans="1:9" ht="10.5" customHeight="1">
      <c r="A73" s="22" t="s">
        <v>18</v>
      </c>
      <c r="B73" s="23"/>
      <c r="C73" s="16"/>
      <c r="D73" s="8"/>
      <c r="F73" s="11"/>
      <c r="G73" s="12"/>
      <c r="H73" s="13"/>
      <c r="I73" s="14"/>
    </row>
    <row r="74" spans="1:9" ht="10.5" customHeight="1">
      <c r="A74" s="18">
        <f>'[1]Fair Value Bonds'!$D$5</f>
        <v>41312</v>
      </c>
      <c r="B74" s="19"/>
      <c r="C74" s="15">
        <f>ROUND('[1]Fair Value Bonds'!$D$18,3)</f>
        <v>8.447</v>
      </c>
      <c r="D74" s="8"/>
      <c r="F74" s="11"/>
      <c r="G74" s="12"/>
      <c r="H74" s="13"/>
      <c r="I74" s="14"/>
    </row>
    <row r="75" spans="1:9" ht="10.5" customHeight="1">
      <c r="A75" s="18">
        <f>'[1]Fair Value Bonds'!$E$5</f>
        <v>41396</v>
      </c>
      <c r="B75" s="19"/>
      <c r="C75" s="15">
        <f>ROUND('[1]Fair Value Bonds'!$E$18,3)</f>
        <v>8.511</v>
      </c>
      <c r="D75" s="8"/>
      <c r="F75" s="11"/>
      <c r="G75" s="12"/>
      <c r="H75" s="13"/>
      <c r="I75" s="14"/>
    </row>
    <row r="76" spans="1:9" ht="10.5" customHeight="1">
      <c r="A76" s="18">
        <f>'[1]Fair Value Bonds'!$F$5</f>
        <v>41487</v>
      </c>
      <c r="B76" s="19"/>
      <c r="C76" s="15">
        <f>ROUND('[1]Fair Value Bonds'!$F$18,3)</f>
        <v>8.577</v>
      </c>
      <c r="D76" s="8"/>
      <c r="F76" s="11"/>
      <c r="G76" s="12"/>
      <c r="H76" s="13"/>
      <c r="I76" s="14"/>
    </row>
    <row r="77" spans="1:9" ht="10.5" customHeight="1">
      <c r="A77" s="18">
        <f>'[1]Fair Value Bonds'!$G$5</f>
        <v>41585</v>
      </c>
      <c r="B77" s="19"/>
      <c r="C77" s="15">
        <f>ROUND('[1]Fair Value Bonds'!$G$18,3)</f>
        <v>8.66</v>
      </c>
      <c r="D77" s="8"/>
      <c r="F77" s="11"/>
      <c r="G77" s="12"/>
      <c r="H77" s="13"/>
      <c r="I77" s="14"/>
    </row>
    <row r="78" spans="1:9" ht="10.5" customHeight="1">
      <c r="A78" s="18">
        <f>'[1]Fair Value Bonds'!$H$5</f>
        <v>41676</v>
      </c>
      <c r="B78" s="19"/>
      <c r="C78" s="15" t="e">
        <f>ROUND('[1]Fair Value Bonds'!$H$18,3)</f>
        <v>#VALUE!</v>
      </c>
      <c r="D78" s="8"/>
      <c r="F78" s="11"/>
      <c r="G78" s="12"/>
      <c r="H78" s="13"/>
      <c r="I78" s="14"/>
    </row>
    <row r="79" spans="1:9" ht="10.5" customHeight="1">
      <c r="A79" s="22" t="s">
        <v>19</v>
      </c>
      <c r="B79" s="23"/>
      <c r="C79" s="16"/>
      <c r="D79" s="8"/>
      <c r="F79" s="11"/>
      <c r="G79" s="12"/>
      <c r="H79" s="13"/>
      <c r="I79" s="14"/>
    </row>
    <row r="80" spans="1:9" ht="10.5" customHeight="1">
      <c r="A80" s="18">
        <f>'[1]Fair Value Bonds'!$D$5</f>
        <v>41312</v>
      </c>
      <c r="B80" s="19"/>
      <c r="C80" s="15">
        <f>ROUND('[1]Fair Value Bonds'!$D$19,3)</f>
        <v>8.226</v>
      </c>
      <c r="D80" s="8"/>
      <c r="F80" s="11"/>
      <c r="G80" s="12"/>
      <c r="H80" s="13"/>
      <c r="I80" s="14"/>
    </row>
    <row r="81" spans="1:9" ht="10.5" customHeight="1">
      <c r="A81" s="18">
        <f>'[1]Fair Value Bonds'!$E$5</f>
        <v>41396</v>
      </c>
      <c r="B81" s="19"/>
      <c r="C81" s="15">
        <f>ROUND('[1]Fair Value Bonds'!$E$19,3)</f>
        <v>8.29</v>
      </c>
      <c r="D81" s="8"/>
      <c r="F81" s="11"/>
      <c r="G81" s="12"/>
      <c r="H81" s="13"/>
      <c r="I81" s="14"/>
    </row>
    <row r="82" spans="1:9" ht="10.5" customHeight="1">
      <c r="A82" s="18">
        <f>'[1]Fair Value Bonds'!$F$5</f>
        <v>41487</v>
      </c>
      <c r="B82" s="19"/>
      <c r="C82" s="15">
        <f>ROUND('[1]Fair Value Bonds'!$F$19,3)</f>
        <v>8.357</v>
      </c>
      <c r="D82" s="8"/>
      <c r="F82" s="11"/>
      <c r="G82" s="12"/>
      <c r="H82" s="13"/>
      <c r="I82" s="14"/>
    </row>
    <row r="83" spans="1:9" ht="10.5" customHeight="1">
      <c r="A83" s="18">
        <f>'[1]Fair Value Bonds'!$G$5</f>
        <v>41585</v>
      </c>
      <c r="B83" s="19"/>
      <c r="C83" s="15">
        <f>ROUND('[1]Fair Value Bonds'!$G$19,3)</f>
        <v>8.444</v>
      </c>
      <c r="D83" s="8"/>
      <c r="F83" s="11"/>
      <c r="G83" s="12"/>
      <c r="H83" s="13"/>
      <c r="I83" s="14"/>
    </row>
    <row r="84" spans="1:9" ht="10.5" customHeight="1">
      <c r="A84" s="18">
        <f>'[1]Fair Value Bonds'!$H$5</f>
        <v>41676</v>
      </c>
      <c r="B84" s="19"/>
      <c r="C84" s="15" t="e">
        <f>ROUND('[1]Fair Value Bonds'!$H$19,3)</f>
        <v>#VALUE!</v>
      </c>
      <c r="D84" s="8"/>
      <c r="F84" s="11"/>
      <c r="G84" s="12"/>
      <c r="H84" s="13"/>
      <c r="I84" s="14"/>
    </row>
    <row r="85" spans="1:9" ht="10.5" customHeight="1">
      <c r="A85" s="22" t="s">
        <v>20</v>
      </c>
      <c r="B85" s="23"/>
      <c r="C85" s="16"/>
      <c r="D85" s="8"/>
      <c r="F85" s="11"/>
      <c r="G85" s="12"/>
      <c r="H85" s="13"/>
      <c r="I85" s="14"/>
    </row>
    <row r="86" spans="1:9" ht="10.5" customHeight="1">
      <c r="A86" s="18">
        <f>'[1]Fair Value Bonds'!$D$5</f>
        <v>41312</v>
      </c>
      <c r="B86" s="19"/>
      <c r="C86" s="15">
        <f>ROUND('[1]Fair Value Bonds'!$D$20,3)</f>
        <v>8.477</v>
      </c>
      <c r="D86" s="8"/>
      <c r="F86" s="11"/>
      <c r="G86" s="12"/>
      <c r="H86" s="13"/>
      <c r="I86" s="14"/>
    </row>
    <row r="87" spans="1:9" ht="10.5" customHeight="1">
      <c r="A87" s="20">
        <f>'[1]Fair Value Bonds'!$E$5</f>
        <v>41396</v>
      </c>
      <c r="B87" s="21"/>
      <c r="C87" s="15">
        <f>ROUND('[1]Fair Value Bonds'!$E$20,3)</f>
        <v>8.538</v>
      </c>
      <c r="D87" s="8"/>
      <c r="F87" s="11"/>
      <c r="G87" s="12"/>
      <c r="H87" s="13"/>
      <c r="I87" s="14"/>
    </row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spans="1:5" s="8" customFormat="1" ht="10.5" customHeight="1">
      <c r="A585" s="4"/>
      <c r="B585" s="4"/>
      <c r="C585" s="4"/>
      <c r="D585" s="4"/>
      <c r="E585" s="4"/>
    </row>
    <row r="586" ht="10.5" customHeight="1"/>
    <row r="587" ht="10.5" customHeight="1"/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spans="1:5" s="8" customFormat="1" ht="10.5" customHeight="1">
      <c r="A593" s="4"/>
      <c r="B593" s="4"/>
      <c r="C593" s="4"/>
      <c r="D593" s="4"/>
      <c r="E593" s="4"/>
    </row>
    <row r="594" ht="10.5" customHeight="1"/>
    <row r="595" ht="10.5" customHeight="1"/>
    <row r="596" spans="1:5" s="8" customFormat="1" ht="10.5" customHeight="1">
      <c r="A596" s="4"/>
      <c r="B596" s="4"/>
      <c r="C596" s="4"/>
      <c r="D596" s="4"/>
      <c r="E596" s="4"/>
    </row>
    <row r="597" ht="10.5" customHeight="1"/>
    <row r="598" spans="1:5" s="8" customFormat="1" ht="10.5" customHeight="1">
      <c r="A598" s="4"/>
      <c r="B598" s="4"/>
      <c r="C598" s="4"/>
      <c r="D598" s="4"/>
      <c r="E598" s="4"/>
    </row>
    <row r="599" ht="10.5" customHeight="1"/>
    <row r="600" spans="1:5" s="8" customFormat="1" ht="10.5" customHeight="1">
      <c r="A600" s="4"/>
      <c r="B600" s="4"/>
      <c r="C600" s="4"/>
      <c r="D600" s="4"/>
      <c r="E600" s="4"/>
    </row>
    <row r="601" ht="10.5" customHeight="1"/>
    <row r="602" spans="1:5" s="8" customFormat="1" ht="10.5" customHeight="1">
      <c r="A602" s="4"/>
      <c r="B602" s="4"/>
      <c r="C602" s="4"/>
      <c r="D602" s="4"/>
      <c r="E602" s="4"/>
    </row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9.7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9.7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</sheetData>
  <sheetProtection/>
  <mergeCells count="86">
    <mergeCell ref="A32:B32"/>
    <mergeCell ref="A33:B33"/>
    <mergeCell ref="A34:B34"/>
    <mergeCell ref="A37:B37"/>
    <mergeCell ref="A36:B36"/>
    <mergeCell ref="A35:B35"/>
    <mergeCell ref="A26:B26"/>
    <mergeCell ref="A27:B27"/>
    <mergeCell ref="A28:B28"/>
    <mergeCell ref="A31:B31"/>
    <mergeCell ref="A30:B30"/>
    <mergeCell ref="A29:B29"/>
    <mergeCell ref="A82:B82"/>
    <mergeCell ref="A72:B72"/>
    <mergeCell ref="A68:B68"/>
    <mergeCell ref="A69:B69"/>
    <mergeCell ref="A78:B78"/>
    <mergeCell ref="A80:B80"/>
    <mergeCell ref="A81:B81"/>
    <mergeCell ref="A73:B73"/>
    <mergeCell ref="A70:B70"/>
    <mergeCell ref="A64:B64"/>
    <mergeCell ref="A67:B67"/>
    <mergeCell ref="A65:B65"/>
    <mergeCell ref="A66:B66"/>
    <mergeCell ref="A49:B49"/>
    <mergeCell ref="A47:B47"/>
    <mergeCell ref="A62:B62"/>
    <mergeCell ref="A63:B63"/>
    <mergeCell ref="A57:B57"/>
    <mergeCell ref="A58:B58"/>
    <mergeCell ref="A61:B61"/>
    <mergeCell ref="A59:B59"/>
    <mergeCell ref="A60:B60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25:B25"/>
    <mergeCell ref="A39:B39"/>
    <mergeCell ref="A24:B24"/>
    <mergeCell ref="A71:B71"/>
    <mergeCell ref="A38:B38"/>
    <mergeCell ref="A45:B45"/>
    <mergeCell ref="A41:B41"/>
    <mergeCell ref="A42:B42"/>
    <mergeCell ref="A48:B48"/>
    <mergeCell ref="A54:B54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D1:E1"/>
    <mergeCell ref="D2:E2"/>
    <mergeCell ref="A4:B4"/>
    <mergeCell ref="A5:B5"/>
    <mergeCell ref="A16:B16"/>
    <mergeCell ref="A20:B20"/>
    <mergeCell ref="A22:B22"/>
    <mergeCell ref="A23:B23"/>
    <mergeCell ref="A21:B21"/>
    <mergeCell ref="A17:B17"/>
    <mergeCell ref="A18:B18"/>
    <mergeCell ref="A19:B19"/>
    <mergeCell ref="A86:B86"/>
    <mergeCell ref="A87:B87"/>
    <mergeCell ref="A77:B77"/>
    <mergeCell ref="A74:B74"/>
    <mergeCell ref="A75:B75"/>
    <mergeCell ref="A85:B85"/>
    <mergeCell ref="A76:B76"/>
    <mergeCell ref="A84:B84"/>
    <mergeCell ref="A83:B83"/>
    <mergeCell ref="A79:B7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2012-11-23T13:25:55Z</dcterms:created>
  <dcterms:modified xsi:type="dcterms:W3CDTF">2012-11-23T13:27:15Z</dcterms:modified>
  <cp:category/>
  <cp:version/>
  <cp:contentType/>
  <cp:contentStatus/>
</cp:coreProperties>
</file>