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0955" windowHeight="10485" activeTab="0"/>
  </bookViews>
  <sheets>
    <sheet name="3PM Pric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<sst xmlns="http://schemas.openxmlformats.org/spreadsheetml/2006/main" count="21" uniqueCount="21">
  <si>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>JSE FINANCIAL DERIVATIVES 3PM PRICES</t>
  </si>
  <si>
    <t>DATE:</t>
  </si>
  <si>
    <t>MARKET:</t>
  </si>
  <si>
    <t>CONTRACT</t>
  </si>
  <si>
    <t>M-T-M</t>
  </si>
  <si>
    <t>AL7T (AL7T)</t>
  </si>
  <si>
    <t>ALBI (ALBI)</t>
  </si>
  <si>
    <t>OTH1 (OTH1)</t>
  </si>
  <si>
    <t>GOVI (GOVI)</t>
  </si>
  <si>
    <t>IGOV (IGOV)</t>
  </si>
  <si>
    <t>R157 FUTURE (R157)</t>
  </si>
  <si>
    <t>R186 FUTURE (R186)</t>
  </si>
  <si>
    <t>R201 FUTURE (R201)</t>
  </si>
  <si>
    <t>R203 FUTURE (R203)</t>
  </si>
  <si>
    <t>R204 FUTURE (R204)</t>
  </si>
  <si>
    <t>R206 FUTURE (R206)</t>
  </si>
  <si>
    <t>R207 FUTURE (R207)</t>
  </si>
  <si>
    <t>R208 FUTURE (R208)</t>
  </si>
  <si>
    <t>R209 FUTURE (R209)</t>
  </si>
  <si>
    <t>R213 FUTURE (R213)</t>
  </si>
  <si>
    <t>R214 FUTURE (R214)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</si>
</sst>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\ dd\-mmm\-yy"/>
    <numFmt numFmtId="173" formatCode="0.000"/>
    <numFmt numFmtId="174" formatCode="0.000000"/>
    <numFmt numFmtId="175" formatCode="[$-409]d\-mmm\-yy;@"/>
    <numFmt numFmtId="176" formatCode="0.00000000000"/>
    <numFmt numFmtId="177" formatCode="0.0000000000"/>
    <numFmt numFmtId="178" formatCode="dd\-mmm\-yy\ ddd"/>
    <numFmt numFmtId="179" formatCode="0.00000000000000000"/>
    <numFmt numFmtId="180" formatCode="0.0000"/>
    <numFmt numFmtId="181" formatCode="0.0000000000000000000"/>
    <numFmt numFmtId="182" formatCode="0.00000000"/>
    <numFmt numFmtId="183" formatCode="0.000000000"/>
    <numFmt numFmtId="184" formatCode="0.000000000000"/>
    <numFmt numFmtId="185" formatCode="0.0"/>
    <numFmt numFmtId="186" formatCode="_ * #,##0.0000_ ;_ * \-#,##0.0000_ ;_ * &quot;-&quot;??_ ;_ @_ "/>
    <numFmt numFmtId="187" formatCode="_ * #,##0.000000_ ;_ * \-#,##0.000000_ ;_ * &quot;-&quot;??_ ;_ @_ "/>
    <numFmt numFmtId="188" formatCode="_(* #,##0.0000000_);_(* \(#,##0.0000000\);_(* &quot;-&quot;??_);_(@_)"/>
    <numFmt numFmtId="189" formatCode="_ * #,##0_ ;_ * \-#,##0_ ;_ * &quot;-&quot;??_ ;_ @_ "/>
    <numFmt numFmtId="190" formatCode="0.000000000000000"/>
    <numFmt numFmtId="191" formatCode="0.0000000000000000"/>
    <numFmt numFmtId="192" formatCode="0.0000000%"/>
    <numFmt numFmtId="193" formatCode="0.000000000%"/>
    <numFmt numFmtId="194" formatCode="0_ ;\-0\ "/>
    <numFmt numFmtId="195" formatCode="_ * #,##0.000_ ;_ * \-#,##0.000_ ;_ * &quot;-&quot;??_ ;_ @_ "/>
    <numFmt numFmtId="196" formatCode="0.00000"/>
    <numFmt numFmtId="197" formatCode="_ * #,##0.00000_ ;_ * \-#,##0.00000_ ;_ * &quot;-&quot;??_ ;_ @_ "/>
    <numFmt numFmtId="198" formatCode="_ * #,##0.00000000_ ;_ * \-#,##0.00000000_ ;_ * &quot;-&quot;??_ ;_ @_ "/>
    <numFmt numFmtId="199" formatCode="mmm\-yyyy"/>
    <numFmt numFmtId="200" formatCode="dd\-mmm\-yyyy"/>
    <numFmt numFmtId="201" formatCode="0.000%"/>
    <numFmt numFmtId="202" formatCode="#,##0.00_ ;\-#,##0.00\ "/>
    <numFmt numFmtId="203" formatCode="[$-1C09]dd\ mmmm\ yyyy"/>
    <numFmt numFmtId="204" formatCode="[$-409]hh:mm:ss\ AM/PM"/>
    <numFmt numFmtId="205" formatCode="yyyy\-mm\-dd;@"/>
    <numFmt numFmtId="206" formatCode="dd\-ddd\-mm\-yy"/>
    <numFmt numFmtId="207" formatCode="0.0000000"/>
    <numFmt numFmtId="208" formatCode="_ * #,##0.0_ ;_ * \-#,##0.0_ ;_ * &quot;-&quot;??_ ;_ @_ "/>
    <numFmt numFmtId="209" formatCode="_ * #,##0.0000000_ ;_ * \-#,##0.0000000_ ;_ * &quot;-&quot;??_ ;_ @_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23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8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0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Continuous"/>
      <protection locked="0"/>
    </xf>
    <xf numFmtId="0" fontId="19" fillId="0" borderId="11" xfId="0" applyFont="1" applyFill="1" applyBorder="1" applyAlignment="1" applyProtection="1">
      <alignment horizontal="centerContinuous"/>
      <protection locked="0"/>
    </xf>
    <xf numFmtId="0" fontId="19" fillId="0" borderId="12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9" fillId="0" borderId="13" xfId="0" applyFont="1" applyFill="1" applyBorder="1" applyAlignment="1" applyProtection="1">
      <alignment horizontal="center"/>
      <protection locked="0"/>
    </xf>
    <xf numFmtId="2" fontId="19" fillId="18" borderId="14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/>
      <protection locked="0"/>
    </xf>
    <xf numFmtId="173" fontId="19" fillId="0" borderId="14" xfId="0" applyNumberFormat="1" applyFont="1" applyFill="1" applyBorder="1" applyAlignment="1" applyProtection="1">
      <alignment horizontal="center"/>
      <protection locked="0"/>
    </xf>
    <xf numFmtId="173" fontId="19" fillId="18" borderId="14" xfId="0" applyNumberFormat="1" applyFont="1" applyFill="1" applyBorder="1" applyAlignment="1" applyProtection="1">
      <alignment horizontal="center"/>
      <protection locked="0"/>
    </xf>
    <xf numFmtId="173" fontId="22" fillId="0" borderId="14" xfId="0" applyNumberFormat="1" applyFont="1" applyFill="1" applyBorder="1" applyAlignment="1" applyProtection="1">
      <alignment horizontal="center"/>
      <protection locked="0"/>
    </xf>
    <xf numFmtId="200" fontId="19" fillId="0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200" fontId="19" fillId="18" borderId="15" xfId="0" applyNumberFormat="1" applyFont="1" applyFill="1" applyBorder="1" applyAlignment="1" applyProtection="1">
      <alignment horizontal="center"/>
      <protection locked="0"/>
    </xf>
    <xf numFmtId="0" fontId="0" fillId="18" borderId="16" xfId="0" applyFill="1" applyBorder="1" applyAlignment="1">
      <alignment horizontal="center"/>
    </xf>
    <xf numFmtId="200" fontId="21" fillId="0" borderId="17" xfId="0" applyNumberFormat="1" applyFont="1" applyFill="1" applyBorder="1" applyAlignment="1" applyProtection="1">
      <alignment horizontal="center"/>
      <protection locked="0"/>
    </xf>
    <xf numFmtId="1" fontId="21" fillId="0" borderId="18" xfId="0" applyNumberFormat="1" applyFont="1" applyFill="1" applyBorder="1" applyAlignment="1" applyProtection="1">
      <alignment horizontal="center"/>
      <protection locked="0"/>
    </xf>
    <xf numFmtId="0" fontId="19" fillId="0" borderId="19" xfId="0" applyFont="1" applyFill="1" applyBorder="1" applyAlignment="1" applyProtection="1">
      <alignment horizontal="center"/>
      <protection locked="0"/>
    </xf>
    <xf numFmtId="0" fontId="19" fillId="0" borderId="20" xfId="0" applyFont="1" applyFill="1" applyBorder="1" applyAlignment="1" applyProtection="1">
      <alignment horizontal="center"/>
      <protection locked="0"/>
    </xf>
    <xf numFmtId="200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dexCalc3PM\YieldX_Index_Calculator3PM_201211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Fair Value"/>
      <sheetName val="Neutron Test"/>
      <sheetName val="3PM Prices"/>
      <sheetName val="Fair Value Bonds"/>
      <sheetName val="Disseminate"/>
      <sheetName val="Govi Index"/>
      <sheetName val="Oth1 Index"/>
      <sheetName val="Albi Index"/>
      <sheetName val="Term 1-3 Index"/>
      <sheetName val="Term 3-7 Index"/>
      <sheetName val="Term 7-12 Index"/>
      <sheetName val="Term 12- Index"/>
      <sheetName val="Crd1 Index"/>
      <sheetName val="Ilbi Index"/>
      <sheetName val="Yield Curve"/>
      <sheetName val="CPI"/>
      <sheetName val="BondData"/>
      <sheetName val="Public Holidays"/>
      <sheetName val="Repo Rates"/>
    </sheetNames>
    <sheetDataSet>
      <sheetData sheetId="1">
        <row r="5">
          <cell r="D5">
            <v>41312</v>
          </cell>
          <cell r="E5">
            <v>41396</v>
          </cell>
          <cell r="F5">
            <v>41487</v>
          </cell>
        </row>
        <row r="7">
          <cell r="D7">
            <v>423.314</v>
          </cell>
          <cell r="E7">
            <v>423.314</v>
          </cell>
          <cell r="F7">
            <v>423.314</v>
          </cell>
        </row>
        <row r="8">
          <cell r="D8">
            <v>420.377</v>
          </cell>
          <cell r="E8">
            <v>420.377</v>
          </cell>
          <cell r="F8">
            <v>420.377</v>
          </cell>
        </row>
        <row r="11">
          <cell r="D11">
            <v>422.931</v>
          </cell>
          <cell r="E11">
            <v>422.931</v>
          </cell>
          <cell r="F11">
            <v>422.931</v>
          </cell>
        </row>
        <row r="15">
          <cell r="D15">
            <v>475.272</v>
          </cell>
          <cell r="E15">
            <v>475.272</v>
          </cell>
          <cell r="F15">
            <v>475.272</v>
          </cell>
        </row>
        <row r="17">
          <cell r="D17">
            <v>193.10190149458933</v>
          </cell>
          <cell r="E17">
            <v>193.10190149458933</v>
          </cell>
          <cell r="F17">
            <v>193.10190149458933</v>
          </cell>
        </row>
      </sheetData>
      <sheetData sheetId="4">
        <row r="5">
          <cell r="D5">
            <v>41312</v>
          </cell>
          <cell r="E5">
            <v>41396</v>
          </cell>
          <cell r="F5">
            <v>41487</v>
          </cell>
          <cell r="G5">
            <v>41585</v>
          </cell>
          <cell r="H5">
            <v>41676</v>
          </cell>
        </row>
        <row r="10">
          <cell r="D10">
            <v>5.54006</v>
          </cell>
          <cell r="E10">
            <v>5.54689</v>
          </cell>
          <cell r="F10">
            <v>5.5231</v>
          </cell>
          <cell r="G10">
            <v>5.55784</v>
          </cell>
          <cell r="H10" t="e">
            <v>#VALUE!</v>
          </cell>
        </row>
        <row r="11">
          <cell r="D11">
            <v>7.68226</v>
          </cell>
          <cell r="E11">
            <v>7.747800000000001</v>
          </cell>
          <cell r="F11">
            <v>7.814450000000001</v>
          </cell>
          <cell r="G11">
            <v>7.90132</v>
          </cell>
          <cell r="H11" t="e">
            <v>#VALUE!</v>
          </cell>
        </row>
        <row r="12">
          <cell r="D12">
            <v>5.08375</v>
          </cell>
          <cell r="E12">
            <v>5.027299999999999</v>
          </cell>
          <cell r="F12">
            <v>4.9022499999999996</v>
          </cell>
          <cell r="G12">
            <v>4.790570000000001</v>
          </cell>
          <cell r="H12" t="e">
            <v>#VALUE!</v>
          </cell>
        </row>
        <row r="13">
          <cell r="D13">
            <v>6.03897</v>
          </cell>
          <cell r="E13">
            <v>6.073930000000001</v>
          </cell>
          <cell r="F13">
            <v>6.09889</v>
          </cell>
          <cell r="G13">
            <v>6.16287</v>
          </cell>
          <cell r="H13" t="e">
            <v>#VALUE!</v>
          </cell>
        </row>
        <row r="14">
          <cell r="D14">
            <v>6.2583</v>
          </cell>
          <cell r="E14">
            <v>6.2992099999999995</v>
          </cell>
          <cell r="F14">
            <v>6.334770000000001</v>
          </cell>
          <cell r="G14">
            <v>6.398339999999999</v>
          </cell>
          <cell r="H14" t="e">
            <v>#VALUE!</v>
          </cell>
        </row>
        <row r="15">
          <cell r="D15">
            <v>5.06451</v>
          </cell>
          <cell r="E15">
            <v>4.941</v>
          </cell>
          <cell r="F15">
            <v>4.48545</v>
          </cell>
          <cell r="G15">
            <v>3.2058000000000004</v>
          </cell>
          <cell r="H15" t="e">
            <v>#VALUE!</v>
          </cell>
        </row>
        <row r="16">
          <cell r="D16">
            <v>6.53741</v>
          </cell>
          <cell r="E16">
            <v>6.58605</v>
          </cell>
          <cell r="F16">
            <v>6.63199</v>
          </cell>
          <cell r="G16">
            <v>6.69962</v>
          </cell>
          <cell r="H16" t="e">
            <v>#VALUE!</v>
          </cell>
        </row>
        <row r="17">
          <cell r="D17">
            <v>6.72889</v>
          </cell>
          <cell r="E17">
            <v>6.77677</v>
          </cell>
          <cell r="F17">
            <v>6.82223</v>
          </cell>
          <cell r="G17">
            <v>6.891990000000001</v>
          </cell>
          <cell r="H17" t="e">
            <v>#VALUE!</v>
          </cell>
        </row>
        <row r="18">
          <cell r="D18">
            <v>8.4668</v>
          </cell>
          <cell r="E18">
            <v>8.53158</v>
          </cell>
          <cell r="F18">
            <v>8.59804</v>
          </cell>
          <cell r="G18">
            <v>8.68177</v>
          </cell>
          <cell r="H18" t="e">
            <v>#VALUE!</v>
          </cell>
        </row>
        <row r="19">
          <cell r="D19">
            <v>8.245149999999999</v>
          </cell>
          <cell r="E19">
            <v>8.31022</v>
          </cell>
          <cell r="F19">
            <v>8.37774</v>
          </cell>
          <cell r="G19">
            <v>8.465499999999999</v>
          </cell>
          <cell r="H19" t="e">
            <v>#VALUE!</v>
          </cell>
        </row>
        <row r="20">
          <cell r="D20">
            <v>8.49632</v>
          </cell>
          <cell r="E20">
            <v>8.557739999999999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I602"/>
  <sheetViews>
    <sheetView tabSelected="1" workbookViewId="0" topLeftCell="A22">
      <selection activeCell="A36" sqref="A36:B36"/>
    </sheetView>
  </sheetViews>
  <sheetFormatPr defaultColWidth="6.7109375" defaultRowHeight="12.75"/>
  <cols>
    <col min="1" max="1" width="10.140625" style="4" customWidth="1"/>
    <col min="2" max="2" width="31.28125" style="4" customWidth="1"/>
    <col min="3" max="3" width="9.7109375" style="4" customWidth="1"/>
    <col min="4" max="4" width="9.421875" style="4" customWidth="1"/>
    <col min="5" max="5" width="9.7109375" style="4" customWidth="1"/>
    <col min="6" max="6" width="8.7109375" style="4" bestFit="1" customWidth="1"/>
    <col min="7" max="7" width="8.28125" style="4" bestFit="1" customWidth="1"/>
    <col min="8" max="16384" width="6.7109375" style="4" customWidth="1"/>
  </cols>
  <sheetData>
    <row r="1" spans="1:5" ht="13.5" thickBot="1">
      <c r="A1" s="1" t="s">
        <v>0</v>
      </c>
      <c r="B1" s="2"/>
      <c r="C1" s="3" t="s">
        <v>1</v>
      </c>
      <c r="D1" s="22">
        <f ca="1">TODAY()</f>
        <v>41239</v>
      </c>
      <c r="E1" s="22"/>
    </row>
    <row r="2" spans="1:5" ht="13.5" thickBot="1">
      <c r="A2" s="1"/>
      <c r="B2" s="2"/>
      <c r="C2" s="3" t="s">
        <v>2</v>
      </c>
      <c r="D2" s="23">
        <v>3</v>
      </c>
      <c r="E2" s="23"/>
    </row>
    <row r="3" spans="1:6" ht="10.5" customHeight="1">
      <c r="A3" s="5"/>
      <c r="B3" s="6"/>
      <c r="C3" s="7"/>
      <c r="D3" s="8"/>
      <c r="F3" s="8"/>
    </row>
    <row r="4" spans="1:8" ht="10.5" customHeight="1">
      <c r="A4" s="24" t="s">
        <v>3</v>
      </c>
      <c r="B4" s="25"/>
      <c r="C4" s="9" t="s">
        <v>4</v>
      </c>
      <c r="D4" s="8"/>
      <c r="F4" s="8"/>
      <c r="H4" s="8"/>
    </row>
    <row r="5" spans="1:9" ht="10.5" customHeight="1">
      <c r="A5" s="20" t="s">
        <v>5</v>
      </c>
      <c r="B5" s="21"/>
      <c r="C5" s="10"/>
      <c r="D5" s="8"/>
      <c r="F5" s="11"/>
      <c r="G5" s="12"/>
      <c r="H5" s="13"/>
      <c r="I5" s="14"/>
    </row>
    <row r="6" spans="1:9" ht="10.5" customHeight="1">
      <c r="A6" s="18">
        <f>'[1]Fair Value'!$D$5</f>
        <v>41312</v>
      </c>
      <c r="B6" s="19"/>
      <c r="C6" s="15">
        <f>ROUND('[1]Fair Value'!$D$15,3)</f>
        <v>475.272</v>
      </c>
      <c r="D6" s="8"/>
      <c r="F6" s="11"/>
      <c r="G6" s="12"/>
      <c r="H6" s="13"/>
      <c r="I6" s="14"/>
    </row>
    <row r="7" spans="1:9" ht="10.5" customHeight="1">
      <c r="A7" s="18">
        <f>'[1]Fair Value'!$E$5</f>
        <v>41396</v>
      </c>
      <c r="B7" s="19"/>
      <c r="C7" s="15">
        <f>ROUND('[1]Fair Value'!$E$15,3)</f>
        <v>475.272</v>
      </c>
      <c r="D7" s="8"/>
      <c r="F7" s="11"/>
      <c r="G7" s="12"/>
      <c r="H7" s="13"/>
      <c r="I7" s="14"/>
    </row>
    <row r="8" spans="1:9" ht="10.5" customHeight="1">
      <c r="A8" s="18">
        <f>'[1]Fair Value'!$F$5</f>
        <v>41487</v>
      </c>
      <c r="B8" s="19"/>
      <c r="C8" s="15">
        <f>ROUND('[1]Fair Value'!$F$15,3)</f>
        <v>475.272</v>
      </c>
      <c r="D8" s="8"/>
      <c r="F8" s="11"/>
      <c r="G8" s="12"/>
      <c r="H8" s="13"/>
      <c r="I8" s="14"/>
    </row>
    <row r="9" spans="1:9" ht="10.5" customHeight="1">
      <c r="A9" s="20" t="s">
        <v>6</v>
      </c>
      <c r="B9" s="21"/>
      <c r="C9" s="16"/>
      <c r="D9" s="8"/>
      <c r="F9" s="11"/>
      <c r="G9" s="12"/>
      <c r="H9" s="13"/>
      <c r="I9" s="14"/>
    </row>
    <row r="10" spans="1:9" ht="10.5" customHeight="1">
      <c r="A10" s="18">
        <f>'[1]Fair Value'!$D$5</f>
        <v>41312</v>
      </c>
      <c r="B10" s="19"/>
      <c r="C10" s="17">
        <f>ROUND('[1]Fair Value'!D$11,3)</f>
        <v>422.931</v>
      </c>
      <c r="D10" s="8"/>
      <c r="F10" s="11"/>
      <c r="G10" s="12"/>
      <c r="H10" s="13"/>
      <c r="I10" s="14"/>
    </row>
    <row r="11" spans="1:9" ht="10.5" customHeight="1">
      <c r="A11" s="18">
        <f>'[1]Fair Value'!$E$5</f>
        <v>41396</v>
      </c>
      <c r="B11" s="19"/>
      <c r="C11" s="17">
        <f>ROUND('[1]Fair Value'!E$11,3)</f>
        <v>422.931</v>
      </c>
      <c r="D11" s="8"/>
      <c r="F11" s="11"/>
      <c r="G11" s="12"/>
      <c r="H11" s="13"/>
      <c r="I11" s="14"/>
    </row>
    <row r="12" spans="1:9" ht="10.5" customHeight="1">
      <c r="A12" s="18">
        <f>'[1]Fair Value'!$F$5</f>
        <v>41487</v>
      </c>
      <c r="B12" s="19"/>
      <c r="C12" s="17">
        <f>ROUND('[1]Fair Value'!F$11,3)</f>
        <v>422.931</v>
      </c>
      <c r="D12" s="8"/>
      <c r="F12" s="11"/>
      <c r="G12" s="12"/>
      <c r="H12" s="13"/>
      <c r="I12" s="14"/>
    </row>
    <row r="13" spans="1:9" ht="10.5" customHeight="1">
      <c r="A13" s="20" t="s">
        <v>7</v>
      </c>
      <c r="B13" s="21"/>
      <c r="C13" s="16"/>
      <c r="D13" s="8"/>
      <c r="F13" s="11"/>
      <c r="G13" s="12"/>
      <c r="H13" s="13"/>
      <c r="I13" s="14"/>
    </row>
    <row r="14" spans="1:9" ht="10.5" customHeight="1">
      <c r="A14" s="18">
        <f>'[1]Fair Value'!$D$5</f>
        <v>41312</v>
      </c>
      <c r="B14" s="19"/>
      <c r="C14" s="15">
        <f>ROUND('[1]Fair Value'!$D$8,3)</f>
        <v>420.377</v>
      </c>
      <c r="D14" s="8"/>
      <c r="F14" s="11"/>
      <c r="G14" s="12"/>
      <c r="H14" s="13"/>
      <c r="I14" s="14"/>
    </row>
    <row r="15" spans="1:9" ht="10.5" customHeight="1">
      <c r="A15" s="18">
        <f>'[1]Fair Value'!$E$5</f>
        <v>41396</v>
      </c>
      <c r="B15" s="19"/>
      <c r="C15" s="15">
        <f>ROUND('[1]Fair Value'!$E$8,3)</f>
        <v>420.377</v>
      </c>
      <c r="D15" s="8"/>
      <c r="F15" s="11"/>
      <c r="G15" s="12"/>
      <c r="H15" s="13"/>
      <c r="I15" s="14"/>
    </row>
    <row r="16" spans="1:9" ht="10.5" customHeight="1">
      <c r="A16" s="18">
        <f>'[1]Fair Value'!$F$5</f>
        <v>41487</v>
      </c>
      <c r="B16" s="19"/>
      <c r="C16" s="15">
        <f>'[1]Fair Value'!$F$8</f>
        <v>420.377</v>
      </c>
      <c r="D16" s="8"/>
      <c r="F16" s="11"/>
      <c r="G16" s="12"/>
      <c r="H16" s="13"/>
      <c r="I16" s="14"/>
    </row>
    <row r="17" spans="1:9" ht="10.5" customHeight="1">
      <c r="A17" s="20" t="s">
        <v>8</v>
      </c>
      <c r="B17" s="21"/>
      <c r="C17" s="16"/>
      <c r="D17" s="8"/>
      <c r="F17" s="11"/>
      <c r="G17" s="12"/>
      <c r="H17" s="13"/>
      <c r="I17" s="14"/>
    </row>
    <row r="18" spans="1:9" ht="10.5" customHeight="1">
      <c r="A18" s="18">
        <f>'[1]Fair Value'!$D$5</f>
        <v>41312</v>
      </c>
      <c r="B18" s="19"/>
      <c r="C18" s="15">
        <f>ROUND('[1]Fair Value'!$D$7,3)</f>
        <v>423.314</v>
      </c>
      <c r="D18" s="8"/>
      <c r="F18" s="11"/>
      <c r="G18" s="12"/>
      <c r="H18" s="13"/>
      <c r="I18" s="14"/>
    </row>
    <row r="19" spans="1:9" ht="10.5" customHeight="1">
      <c r="A19" s="18">
        <f>'[1]Fair Value'!$E$5</f>
        <v>41396</v>
      </c>
      <c r="B19" s="19"/>
      <c r="C19" s="15">
        <f>ROUND('[1]Fair Value'!$E$7,3)</f>
        <v>423.314</v>
      </c>
      <c r="D19" s="8"/>
      <c r="F19" s="11"/>
      <c r="G19" s="12"/>
      <c r="H19" s="13"/>
      <c r="I19" s="14"/>
    </row>
    <row r="20" spans="1:9" ht="10.5" customHeight="1">
      <c r="A20" s="18">
        <f>'[1]Fair Value'!$F$5</f>
        <v>41487</v>
      </c>
      <c r="B20" s="19"/>
      <c r="C20" s="15">
        <f>ROUND('[1]Fair Value'!$F$7,3)</f>
        <v>423.314</v>
      </c>
      <c r="D20" s="8"/>
      <c r="F20" s="11"/>
      <c r="G20" s="12"/>
      <c r="H20" s="13"/>
      <c r="I20" s="14"/>
    </row>
    <row r="21" spans="1:9" ht="10.5" customHeight="1">
      <c r="A21" s="20" t="s">
        <v>9</v>
      </c>
      <c r="B21" s="21"/>
      <c r="C21" s="16"/>
      <c r="D21" s="8"/>
      <c r="F21" s="11"/>
      <c r="G21" s="12"/>
      <c r="H21" s="13"/>
      <c r="I21" s="14"/>
    </row>
    <row r="22" spans="1:9" ht="10.5" customHeight="1">
      <c r="A22" s="18">
        <f>'[1]Fair Value'!$D$5</f>
        <v>41312</v>
      </c>
      <c r="B22" s="19"/>
      <c r="C22" s="15">
        <f>ROUND('[1]Fair Value'!$D$17,3)</f>
        <v>193.102</v>
      </c>
      <c r="D22" s="8"/>
      <c r="F22" s="11"/>
      <c r="G22" s="12"/>
      <c r="H22" s="13"/>
      <c r="I22" s="14"/>
    </row>
    <row r="23" spans="1:9" ht="10.5" customHeight="1">
      <c r="A23" s="18">
        <f>'[1]Fair Value'!$E$5</f>
        <v>41396</v>
      </c>
      <c r="B23" s="19"/>
      <c r="C23" s="15">
        <f>ROUND('[1]Fair Value'!$E$17,3)</f>
        <v>193.102</v>
      </c>
      <c r="D23" s="8"/>
      <c r="F23" s="11"/>
      <c r="G23" s="12"/>
      <c r="H23" s="13"/>
      <c r="I23" s="14"/>
    </row>
    <row r="24" spans="1:9" ht="10.5" customHeight="1">
      <c r="A24" s="18">
        <f>'[1]Fair Value'!$F$5</f>
        <v>41487</v>
      </c>
      <c r="B24" s="19"/>
      <c r="C24" s="15">
        <f>ROUND('[1]Fair Value'!$F$17,3)</f>
        <v>193.102</v>
      </c>
      <c r="D24" s="8"/>
      <c r="F24" s="11"/>
      <c r="G24" s="12"/>
      <c r="H24" s="13"/>
      <c r="I24" s="14"/>
    </row>
    <row r="25" spans="1:9" ht="10.5" customHeight="1">
      <c r="A25" s="20" t="s">
        <v>10</v>
      </c>
      <c r="B25" s="21"/>
      <c r="C25" s="16"/>
      <c r="D25" s="8"/>
      <c r="F25" s="11"/>
      <c r="G25" s="12"/>
      <c r="H25" s="13"/>
      <c r="I25" s="14"/>
    </row>
    <row r="26" spans="1:9" ht="10.5" customHeight="1">
      <c r="A26" s="18">
        <f>'[1]Fair Value Bonds'!$D$5</f>
        <v>41312</v>
      </c>
      <c r="B26" s="19"/>
      <c r="C26" s="15">
        <f>'[1]Fair Value Bonds'!$D$10</f>
        <v>5.54006</v>
      </c>
      <c r="D26" s="8"/>
      <c r="F26" s="11"/>
      <c r="G26" s="12"/>
      <c r="H26" s="13"/>
      <c r="I26" s="14"/>
    </row>
    <row r="27" spans="1:9" ht="10.5" customHeight="1">
      <c r="A27" s="18">
        <f>'[1]Fair Value Bonds'!$E$5</f>
        <v>41396</v>
      </c>
      <c r="B27" s="19"/>
      <c r="C27" s="15">
        <f>'[1]Fair Value Bonds'!$E$10</f>
        <v>5.54689</v>
      </c>
      <c r="D27" s="8"/>
      <c r="F27" s="11"/>
      <c r="G27" s="12"/>
      <c r="H27" s="13"/>
      <c r="I27" s="14"/>
    </row>
    <row r="28" spans="1:9" ht="10.5" customHeight="1">
      <c r="A28" s="18">
        <f>'[1]Fair Value Bonds'!$F$5</f>
        <v>41487</v>
      </c>
      <c r="B28" s="19"/>
      <c r="C28" s="15">
        <f>'[1]Fair Value Bonds'!$F$10</f>
        <v>5.5231</v>
      </c>
      <c r="D28" s="8"/>
      <c r="F28" s="11"/>
      <c r="G28" s="12"/>
      <c r="H28" s="13"/>
      <c r="I28" s="14"/>
    </row>
    <row r="29" spans="1:9" ht="10.5" customHeight="1">
      <c r="A29" s="18">
        <f>'[1]Fair Value Bonds'!$G$5</f>
        <v>41585</v>
      </c>
      <c r="B29" s="19"/>
      <c r="C29" s="15">
        <f>'[1]Fair Value Bonds'!$G$10</f>
        <v>5.55784</v>
      </c>
      <c r="D29" s="8"/>
      <c r="F29" s="11"/>
      <c r="G29" s="12"/>
      <c r="H29" s="13"/>
      <c r="I29" s="14"/>
    </row>
    <row r="30" spans="1:9" ht="10.5" customHeight="1">
      <c r="A30" s="18">
        <f>'[1]Fair Value Bonds'!$H$5</f>
        <v>41676</v>
      </c>
      <c r="B30" s="19"/>
      <c r="C30" s="15" t="e">
        <f>'[1]Fair Value Bonds'!$H$10</f>
        <v>#VALUE!</v>
      </c>
      <c r="D30" s="8"/>
      <c r="F30" s="11"/>
      <c r="G30" s="12"/>
      <c r="H30" s="13"/>
      <c r="I30" s="14"/>
    </row>
    <row r="31" spans="1:9" ht="10.5" customHeight="1">
      <c r="A31" s="20" t="s">
        <v>11</v>
      </c>
      <c r="B31" s="21"/>
      <c r="C31" s="16"/>
      <c r="D31" s="8"/>
      <c r="F31" s="11"/>
      <c r="G31" s="12"/>
      <c r="H31" s="13"/>
      <c r="I31" s="14"/>
    </row>
    <row r="32" spans="1:9" ht="10.5" customHeight="1">
      <c r="A32" s="18">
        <f>'[1]Fair Value Bonds'!$D$5</f>
        <v>41312</v>
      </c>
      <c r="B32" s="19"/>
      <c r="C32" s="15">
        <f>ROUND('[1]Fair Value Bonds'!$D$11,3)</f>
        <v>7.682</v>
      </c>
      <c r="D32" s="8"/>
      <c r="F32" s="11"/>
      <c r="G32" s="12"/>
      <c r="H32" s="13"/>
      <c r="I32" s="14"/>
    </row>
    <row r="33" spans="1:9" ht="10.5" customHeight="1">
      <c r="A33" s="18">
        <f>'[1]Fair Value Bonds'!$E$5</f>
        <v>41396</v>
      </c>
      <c r="B33" s="19"/>
      <c r="C33" s="15">
        <f>ROUND('[1]Fair Value Bonds'!$E$11,3)</f>
        <v>7.748</v>
      </c>
      <c r="D33" s="8"/>
      <c r="F33" s="11"/>
      <c r="G33" s="12"/>
      <c r="H33" s="13"/>
      <c r="I33" s="14"/>
    </row>
    <row r="34" spans="1:9" ht="10.5" customHeight="1">
      <c r="A34" s="18">
        <f>'[1]Fair Value Bonds'!$F$5</f>
        <v>41487</v>
      </c>
      <c r="B34" s="19"/>
      <c r="C34" s="15">
        <f>ROUND('[1]Fair Value Bonds'!$F$11,3)</f>
        <v>7.814</v>
      </c>
      <c r="D34" s="8"/>
      <c r="F34" s="11"/>
      <c r="G34" s="12"/>
      <c r="H34" s="13"/>
      <c r="I34" s="14"/>
    </row>
    <row r="35" spans="1:9" ht="10.5" customHeight="1">
      <c r="A35" s="18">
        <f>'[1]Fair Value Bonds'!$G$5</f>
        <v>41585</v>
      </c>
      <c r="B35" s="19"/>
      <c r="C35" s="15">
        <f>ROUND('[1]Fair Value Bonds'!$G$11,3)</f>
        <v>7.901</v>
      </c>
      <c r="D35" s="8"/>
      <c r="F35" s="11"/>
      <c r="G35" s="12"/>
      <c r="H35" s="13"/>
      <c r="I35" s="14"/>
    </row>
    <row r="36" spans="1:9" ht="10.5" customHeight="1">
      <c r="A36" s="18">
        <f>'[1]Fair Value Bonds'!$H$5</f>
        <v>41676</v>
      </c>
      <c r="B36" s="19"/>
      <c r="C36" s="15" t="e">
        <f>ROUND('[1]Fair Value Bonds'!$H$11,3)</f>
        <v>#VALUE!</v>
      </c>
      <c r="D36" s="8"/>
      <c r="F36" s="11"/>
      <c r="G36" s="12"/>
      <c r="H36" s="13"/>
      <c r="I36" s="14"/>
    </row>
    <row r="37" spans="1:9" ht="10.5" customHeight="1">
      <c r="A37" s="20" t="s">
        <v>12</v>
      </c>
      <c r="B37" s="21"/>
      <c r="C37" s="16"/>
      <c r="D37" s="8"/>
      <c r="F37" s="11"/>
      <c r="G37" s="12"/>
      <c r="H37" s="13"/>
      <c r="I37" s="14"/>
    </row>
    <row r="38" spans="1:9" ht="10.5" customHeight="1">
      <c r="A38" s="18">
        <f>'[1]Fair Value Bonds'!$D$5</f>
        <v>41312</v>
      </c>
      <c r="B38" s="19"/>
      <c r="C38" s="15">
        <f>ROUND('[1]Fair Value Bonds'!$D$12,3)</f>
        <v>5.084</v>
      </c>
      <c r="D38" s="8"/>
      <c r="F38" s="11"/>
      <c r="G38" s="12"/>
      <c r="H38" s="13"/>
      <c r="I38" s="14"/>
    </row>
    <row r="39" spans="1:9" ht="10.5" customHeight="1">
      <c r="A39" s="18">
        <f>'[1]Fair Value Bonds'!$E$5</f>
        <v>41396</v>
      </c>
      <c r="B39" s="19"/>
      <c r="C39" s="15">
        <f>ROUND('[1]Fair Value Bonds'!$E$12,30)</f>
        <v>5.0273</v>
      </c>
      <c r="D39" s="8"/>
      <c r="F39" s="11"/>
      <c r="G39" s="12"/>
      <c r="H39" s="13"/>
      <c r="I39" s="14"/>
    </row>
    <row r="40" spans="1:9" ht="10.5" customHeight="1">
      <c r="A40" s="18">
        <f>'[1]Fair Value Bonds'!$F$5</f>
        <v>41487</v>
      </c>
      <c r="B40" s="19"/>
      <c r="C40" s="15">
        <f>ROUND('[1]Fair Value Bonds'!$F$12,3)</f>
        <v>4.902</v>
      </c>
      <c r="D40" s="8"/>
      <c r="F40" s="11"/>
      <c r="G40" s="12"/>
      <c r="H40" s="13"/>
      <c r="I40" s="14"/>
    </row>
    <row r="41" spans="1:9" ht="10.5" customHeight="1">
      <c r="A41" s="18">
        <f>'[1]Fair Value Bonds'!$G$5</f>
        <v>41585</v>
      </c>
      <c r="B41" s="19"/>
      <c r="C41" s="15">
        <f>ROUND('[1]Fair Value Bonds'!$G$12,3)</f>
        <v>4.791</v>
      </c>
      <c r="D41" s="8"/>
      <c r="F41" s="11"/>
      <c r="G41" s="12"/>
      <c r="H41" s="13"/>
      <c r="I41" s="14"/>
    </row>
    <row r="42" spans="1:9" ht="10.5" customHeight="1">
      <c r="A42" s="18">
        <f>'[1]Fair Value Bonds'!$H$5</f>
        <v>41676</v>
      </c>
      <c r="B42" s="19"/>
      <c r="C42" s="15" t="e">
        <f>ROUND('[1]Fair Value Bonds'!$H$12,3)</f>
        <v>#VALUE!</v>
      </c>
      <c r="D42" s="8"/>
      <c r="F42" s="11"/>
      <c r="G42" s="12"/>
      <c r="H42" s="13"/>
      <c r="I42" s="14"/>
    </row>
    <row r="43" spans="1:9" ht="10.5" customHeight="1">
      <c r="A43" s="20" t="s">
        <v>13</v>
      </c>
      <c r="B43" s="21"/>
      <c r="C43" s="16"/>
      <c r="D43" s="8"/>
      <c r="F43" s="11"/>
      <c r="G43" s="12"/>
      <c r="H43" s="13"/>
      <c r="I43" s="14"/>
    </row>
    <row r="44" spans="1:9" ht="10.5" customHeight="1">
      <c r="A44" s="18">
        <f>'[1]Fair Value Bonds'!$D$5</f>
        <v>41312</v>
      </c>
      <c r="B44" s="19"/>
      <c r="C44" s="15">
        <f>ROUND('[1]Fair Value Bonds'!$D$13,3)</f>
        <v>6.039</v>
      </c>
      <c r="D44" s="8"/>
      <c r="F44" s="11"/>
      <c r="G44" s="12"/>
      <c r="H44" s="13"/>
      <c r="I44" s="14"/>
    </row>
    <row r="45" spans="1:9" ht="10.5" customHeight="1">
      <c r="A45" s="18">
        <f>'[1]Fair Value Bonds'!$E$5</f>
        <v>41396</v>
      </c>
      <c r="B45" s="19"/>
      <c r="C45" s="15">
        <f>ROUND('[1]Fair Value Bonds'!$E$13,3)</f>
        <v>6.074</v>
      </c>
      <c r="D45" s="8"/>
      <c r="F45" s="11"/>
      <c r="G45" s="12"/>
      <c r="H45" s="13"/>
      <c r="I45" s="14"/>
    </row>
    <row r="46" spans="1:9" ht="10.5" customHeight="1">
      <c r="A46" s="18">
        <f>'[1]Fair Value Bonds'!$F$5</f>
        <v>41487</v>
      </c>
      <c r="B46" s="19"/>
      <c r="C46" s="15">
        <f>ROUND('[1]Fair Value Bonds'!$F$13,3)</f>
        <v>6.099</v>
      </c>
      <c r="D46" s="8"/>
      <c r="F46" s="11"/>
      <c r="G46" s="12"/>
      <c r="H46" s="13"/>
      <c r="I46" s="14"/>
    </row>
    <row r="47" spans="1:9" ht="10.5" customHeight="1">
      <c r="A47" s="18">
        <f>'[1]Fair Value Bonds'!$G$5</f>
        <v>41585</v>
      </c>
      <c r="B47" s="19"/>
      <c r="C47" s="15">
        <f>ROUND('[1]Fair Value Bonds'!$G$13,3)</f>
        <v>6.163</v>
      </c>
      <c r="D47" s="8"/>
      <c r="F47" s="11"/>
      <c r="G47" s="12"/>
      <c r="H47" s="13"/>
      <c r="I47" s="14"/>
    </row>
    <row r="48" spans="1:9" ht="10.5" customHeight="1">
      <c r="A48" s="18">
        <f>'[1]Fair Value Bonds'!$H$5</f>
        <v>41676</v>
      </c>
      <c r="B48" s="19"/>
      <c r="C48" s="15" t="e">
        <f>ROUND('[1]Fair Value Bonds'!$H$13,3)</f>
        <v>#VALUE!</v>
      </c>
      <c r="D48" s="8"/>
      <c r="F48" s="11"/>
      <c r="G48" s="12"/>
      <c r="H48" s="13"/>
      <c r="I48" s="14"/>
    </row>
    <row r="49" spans="1:9" ht="10.5" customHeight="1">
      <c r="A49" s="20" t="s">
        <v>14</v>
      </c>
      <c r="B49" s="21"/>
      <c r="C49" s="16"/>
      <c r="D49" s="8"/>
      <c r="F49" s="11"/>
      <c r="G49" s="12"/>
      <c r="H49" s="13"/>
      <c r="I49" s="14"/>
    </row>
    <row r="50" spans="1:9" ht="10.5" customHeight="1">
      <c r="A50" s="18">
        <f>'[1]Fair Value Bonds'!$D$5</f>
        <v>41312</v>
      </c>
      <c r="B50" s="19"/>
      <c r="C50" s="15">
        <f>ROUND('[1]Fair Value Bonds'!$D$14,30)</f>
        <v>6.2583</v>
      </c>
      <c r="D50" s="8"/>
      <c r="F50" s="11"/>
      <c r="G50" s="12"/>
      <c r="H50" s="13"/>
      <c r="I50" s="14"/>
    </row>
    <row r="51" spans="1:9" ht="10.5" customHeight="1">
      <c r="A51" s="18">
        <f>'[1]Fair Value Bonds'!$E$5</f>
        <v>41396</v>
      </c>
      <c r="B51" s="19"/>
      <c r="C51" s="15">
        <f>ROUND('[1]Fair Value Bonds'!$E$14,3)</f>
        <v>6.299</v>
      </c>
      <c r="D51" s="8"/>
      <c r="F51" s="11"/>
      <c r="G51" s="12"/>
      <c r="H51" s="13"/>
      <c r="I51" s="14"/>
    </row>
    <row r="52" spans="1:9" ht="10.5" customHeight="1">
      <c r="A52" s="18">
        <f>'[1]Fair Value Bonds'!$F$5</f>
        <v>41487</v>
      </c>
      <c r="B52" s="19"/>
      <c r="C52" s="15">
        <f>ROUND('[1]Fair Value Bonds'!$F$14,3)</f>
        <v>6.335</v>
      </c>
      <c r="D52" s="8"/>
      <c r="F52" s="11"/>
      <c r="G52" s="12"/>
      <c r="H52" s="13"/>
      <c r="I52" s="14"/>
    </row>
    <row r="53" spans="1:9" ht="10.5" customHeight="1">
      <c r="A53" s="18">
        <f>'[1]Fair Value Bonds'!$G$5</f>
        <v>41585</v>
      </c>
      <c r="B53" s="19"/>
      <c r="C53" s="15">
        <f>ROUND('[1]Fair Value Bonds'!$G$14,3)</f>
        <v>6.398</v>
      </c>
      <c r="D53" s="8"/>
      <c r="F53" s="11"/>
      <c r="G53" s="12"/>
      <c r="H53" s="13"/>
      <c r="I53" s="14"/>
    </row>
    <row r="54" spans="1:9" ht="10.5" customHeight="1">
      <c r="A54" s="18">
        <f>'[1]Fair Value Bonds'!$H$5</f>
        <v>41676</v>
      </c>
      <c r="B54" s="19"/>
      <c r="C54" s="15" t="e">
        <f>ROUND('[1]Fair Value Bonds'!$H$14,3)</f>
        <v>#VALUE!</v>
      </c>
      <c r="D54" s="8"/>
      <c r="F54" s="11"/>
      <c r="G54" s="12"/>
      <c r="H54" s="13"/>
      <c r="I54" s="14"/>
    </row>
    <row r="55" spans="1:9" ht="10.5" customHeight="1">
      <c r="A55" s="20" t="s">
        <v>15</v>
      </c>
      <c r="B55" s="21"/>
      <c r="C55" s="16"/>
      <c r="D55" s="8"/>
      <c r="F55" s="11"/>
      <c r="G55" s="12"/>
      <c r="H55" s="13"/>
      <c r="I55" s="14"/>
    </row>
    <row r="56" spans="1:9" ht="10.5" customHeight="1">
      <c r="A56" s="18">
        <f>'[1]Fair Value Bonds'!$D$5</f>
        <v>41312</v>
      </c>
      <c r="B56" s="19"/>
      <c r="C56" s="15">
        <f>ROUND('[1]Fair Value Bonds'!$D$15,3)</f>
        <v>5.065</v>
      </c>
      <c r="D56" s="8"/>
      <c r="F56" s="11"/>
      <c r="G56" s="12"/>
      <c r="H56" s="13"/>
      <c r="I56" s="14"/>
    </row>
    <row r="57" spans="1:9" ht="10.5" customHeight="1">
      <c r="A57" s="18">
        <f>'[1]Fair Value Bonds'!$E$5</f>
        <v>41396</v>
      </c>
      <c r="B57" s="19"/>
      <c r="C57" s="15">
        <f>ROUND('[1]Fair Value Bonds'!$E$15,3)</f>
        <v>4.941</v>
      </c>
      <c r="D57" s="8"/>
      <c r="F57" s="11"/>
      <c r="G57" s="12"/>
      <c r="H57" s="13"/>
      <c r="I57" s="14"/>
    </row>
    <row r="58" spans="1:9" ht="10.5" customHeight="1">
      <c r="A58" s="18">
        <f>'[1]Fair Value Bonds'!$F$5</f>
        <v>41487</v>
      </c>
      <c r="B58" s="19"/>
      <c r="C58" s="15">
        <f>ROUND('[1]Fair Value Bonds'!$F$15,3)</f>
        <v>4.485</v>
      </c>
      <c r="D58" s="8"/>
      <c r="F58" s="11"/>
      <c r="G58" s="12"/>
      <c r="H58" s="13"/>
      <c r="I58" s="14"/>
    </row>
    <row r="59" spans="1:9" ht="10.5" customHeight="1">
      <c r="A59" s="18">
        <f>'[1]Fair Value Bonds'!$G$5</f>
        <v>41585</v>
      </c>
      <c r="B59" s="19"/>
      <c r="C59" s="15">
        <f>ROUND('[1]Fair Value Bonds'!$G$15,3)</f>
        <v>3.206</v>
      </c>
      <c r="D59" s="8"/>
      <c r="F59" s="11"/>
      <c r="G59" s="12"/>
      <c r="H59" s="13"/>
      <c r="I59" s="14"/>
    </row>
    <row r="60" spans="1:9" ht="10.5" customHeight="1">
      <c r="A60" s="18">
        <f>'[1]Fair Value Bonds'!$H$5</f>
        <v>41676</v>
      </c>
      <c r="B60" s="19"/>
      <c r="C60" s="15" t="e">
        <f>ROUND('[1]Fair Value Bonds'!$H$15,3)</f>
        <v>#VALUE!</v>
      </c>
      <c r="D60" s="8"/>
      <c r="F60" s="11"/>
      <c r="G60" s="12"/>
      <c r="H60" s="13"/>
      <c r="I60" s="14"/>
    </row>
    <row r="61" spans="1:9" ht="10.5" customHeight="1">
      <c r="A61" s="20" t="s">
        <v>16</v>
      </c>
      <c r="B61" s="21"/>
      <c r="C61" s="16"/>
      <c r="D61" s="8"/>
      <c r="F61" s="11"/>
      <c r="G61" s="12"/>
      <c r="H61" s="13"/>
      <c r="I61" s="14"/>
    </row>
    <row r="62" spans="1:9" ht="10.5" customHeight="1">
      <c r="A62" s="18">
        <f>'[1]Fair Value Bonds'!$D$5</f>
        <v>41312</v>
      </c>
      <c r="B62" s="19"/>
      <c r="C62" s="15">
        <f>ROUND('[1]Fair Value Bonds'!$D$16,3)</f>
        <v>6.537</v>
      </c>
      <c r="D62" s="8"/>
      <c r="F62" s="11"/>
      <c r="G62" s="12"/>
      <c r="H62" s="13"/>
      <c r="I62" s="14"/>
    </row>
    <row r="63" spans="1:9" ht="10.5" customHeight="1">
      <c r="A63" s="18">
        <f>'[1]Fair Value Bonds'!$E$5</f>
        <v>41396</v>
      </c>
      <c r="B63" s="19"/>
      <c r="C63" s="15">
        <f>ROUND('[1]Fair Value Bonds'!$E$16,3)</f>
        <v>6.586</v>
      </c>
      <c r="D63" s="8"/>
      <c r="F63" s="11"/>
      <c r="G63" s="12"/>
      <c r="H63" s="13"/>
      <c r="I63" s="14"/>
    </row>
    <row r="64" spans="1:9" ht="10.5" customHeight="1">
      <c r="A64" s="18">
        <f>'[1]Fair Value Bonds'!$F$5</f>
        <v>41487</v>
      </c>
      <c r="B64" s="19"/>
      <c r="C64" s="15">
        <f>ROUND('[1]Fair Value Bonds'!$F$16,3)</f>
        <v>6.632</v>
      </c>
      <c r="D64" s="8"/>
      <c r="F64" s="11"/>
      <c r="G64" s="12"/>
      <c r="H64" s="13"/>
      <c r="I64" s="14"/>
    </row>
    <row r="65" spans="1:9" ht="10.5" customHeight="1">
      <c r="A65" s="18">
        <f>'[1]Fair Value Bonds'!$G$5</f>
        <v>41585</v>
      </c>
      <c r="B65" s="19"/>
      <c r="C65" s="15">
        <f>ROUND('[1]Fair Value Bonds'!$G$16,30)</f>
        <v>6.69962</v>
      </c>
      <c r="D65" s="8"/>
      <c r="F65" s="11"/>
      <c r="G65" s="12"/>
      <c r="H65" s="13"/>
      <c r="I65" s="14"/>
    </row>
    <row r="66" spans="1:9" ht="10.5" customHeight="1">
      <c r="A66" s="18">
        <f>'[1]Fair Value Bonds'!$H$5</f>
        <v>41676</v>
      </c>
      <c r="B66" s="19"/>
      <c r="C66" s="15" t="e">
        <f>ROUND('[1]Fair Value Bonds'!$H$16,3)</f>
        <v>#VALUE!</v>
      </c>
      <c r="D66" s="8"/>
      <c r="F66" s="11"/>
      <c r="G66" s="12"/>
      <c r="H66" s="13"/>
      <c r="I66" s="14"/>
    </row>
    <row r="67" spans="1:9" ht="10.5" customHeight="1">
      <c r="A67" s="20" t="s">
        <v>17</v>
      </c>
      <c r="B67" s="21"/>
      <c r="C67" s="16"/>
      <c r="D67" s="8"/>
      <c r="F67" s="11"/>
      <c r="G67" s="12"/>
      <c r="H67" s="13"/>
      <c r="I67" s="14"/>
    </row>
    <row r="68" spans="1:9" ht="10.5" customHeight="1">
      <c r="A68" s="18">
        <f>'[1]Fair Value Bonds'!$D$5</f>
        <v>41312</v>
      </c>
      <c r="B68" s="19"/>
      <c r="C68" s="15">
        <f>ROUND('[1]Fair Value Bonds'!$D$17,30)</f>
        <v>6.72889</v>
      </c>
      <c r="D68" s="8"/>
      <c r="F68" s="11"/>
      <c r="G68" s="12"/>
      <c r="H68" s="13"/>
      <c r="I68" s="14"/>
    </row>
    <row r="69" spans="1:9" ht="10.5" customHeight="1">
      <c r="A69" s="18">
        <f>'[1]Fair Value Bonds'!$E$5</f>
        <v>41396</v>
      </c>
      <c r="B69" s="19"/>
      <c r="C69" s="15">
        <f>ROUND('[1]Fair Value Bonds'!$E$17,3)</f>
        <v>6.777</v>
      </c>
      <c r="D69" s="8"/>
      <c r="F69" s="11"/>
      <c r="G69" s="12"/>
      <c r="H69" s="13"/>
      <c r="I69" s="14"/>
    </row>
    <row r="70" spans="1:9" ht="10.5" customHeight="1">
      <c r="A70" s="18">
        <f>'[1]Fair Value Bonds'!$F$5</f>
        <v>41487</v>
      </c>
      <c r="B70" s="19"/>
      <c r="C70" s="15">
        <f>ROUND('[1]Fair Value Bonds'!$F$17,3)</f>
        <v>6.822</v>
      </c>
      <c r="D70" s="8"/>
      <c r="F70" s="11"/>
      <c r="G70" s="12"/>
      <c r="H70" s="13"/>
      <c r="I70" s="14"/>
    </row>
    <row r="71" spans="1:9" ht="10.5" customHeight="1">
      <c r="A71" s="18">
        <f>'[1]Fair Value Bonds'!$G$5</f>
        <v>41585</v>
      </c>
      <c r="B71" s="19"/>
      <c r="C71" s="15">
        <f>ROUND('[1]Fair Value Bonds'!$G$17,3)</f>
        <v>6.892</v>
      </c>
      <c r="D71" s="8"/>
      <c r="F71" s="11"/>
      <c r="G71" s="12"/>
      <c r="H71" s="13"/>
      <c r="I71" s="14"/>
    </row>
    <row r="72" spans="1:9" ht="10.5" customHeight="1">
      <c r="A72" s="18">
        <f>'[1]Fair Value Bonds'!$H$5</f>
        <v>41676</v>
      </c>
      <c r="B72" s="19"/>
      <c r="C72" s="15" t="e">
        <f>ROUND('[1]Fair Value Bonds'!$H$17,3)</f>
        <v>#VALUE!</v>
      </c>
      <c r="D72" s="8"/>
      <c r="F72" s="11"/>
      <c r="G72" s="12"/>
      <c r="H72" s="13"/>
      <c r="I72" s="14"/>
    </row>
    <row r="73" spans="1:9" ht="10.5" customHeight="1">
      <c r="A73" s="20" t="s">
        <v>18</v>
      </c>
      <c r="B73" s="21"/>
      <c r="C73" s="16"/>
      <c r="D73" s="8"/>
      <c r="F73" s="11"/>
      <c r="G73" s="12"/>
      <c r="H73" s="13"/>
      <c r="I73" s="14"/>
    </row>
    <row r="74" spans="1:9" ht="10.5" customHeight="1">
      <c r="A74" s="18">
        <f>'[1]Fair Value Bonds'!$D$5</f>
        <v>41312</v>
      </c>
      <c r="B74" s="19"/>
      <c r="C74" s="15">
        <f>ROUND('[1]Fair Value Bonds'!$D$18,3)</f>
        <v>8.467</v>
      </c>
      <c r="D74" s="8"/>
      <c r="F74" s="11"/>
      <c r="G74" s="12"/>
      <c r="H74" s="13"/>
      <c r="I74" s="14"/>
    </row>
    <row r="75" spans="1:9" ht="10.5" customHeight="1">
      <c r="A75" s="18">
        <f>'[1]Fair Value Bonds'!$E$5</f>
        <v>41396</v>
      </c>
      <c r="B75" s="19"/>
      <c r="C75" s="15">
        <f>ROUND('[1]Fair Value Bonds'!$E$18,3)</f>
        <v>8.532</v>
      </c>
      <c r="D75" s="8"/>
      <c r="F75" s="11"/>
      <c r="G75" s="12"/>
      <c r="H75" s="13"/>
      <c r="I75" s="14"/>
    </row>
    <row r="76" spans="1:9" ht="10.5" customHeight="1">
      <c r="A76" s="18">
        <f>'[1]Fair Value Bonds'!$F$5</f>
        <v>41487</v>
      </c>
      <c r="B76" s="19"/>
      <c r="C76" s="15">
        <f>ROUND('[1]Fair Value Bonds'!$F$18,3)</f>
        <v>8.598</v>
      </c>
      <c r="D76" s="8"/>
      <c r="F76" s="11"/>
      <c r="G76" s="12"/>
      <c r="H76" s="13"/>
      <c r="I76" s="14"/>
    </row>
    <row r="77" spans="1:9" ht="10.5" customHeight="1">
      <c r="A77" s="18">
        <f>'[1]Fair Value Bonds'!$G$5</f>
        <v>41585</v>
      </c>
      <c r="B77" s="19"/>
      <c r="C77" s="15">
        <f>ROUND('[1]Fair Value Bonds'!$G$18,3)</f>
        <v>8.682</v>
      </c>
      <c r="D77" s="8"/>
      <c r="F77" s="11"/>
      <c r="G77" s="12"/>
      <c r="H77" s="13"/>
      <c r="I77" s="14"/>
    </row>
    <row r="78" spans="1:9" ht="10.5" customHeight="1">
      <c r="A78" s="18">
        <f>'[1]Fair Value Bonds'!$H$5</f>
        <v>41676</v>
      </c>
      <c r="B78" s="19"/>
      <c r="C78" s="15" t="e">
        <f>ROUND('[1]Fair Value Bonds'!$H$18,3)</f>
        <v>#VALUE!</v>
      </c>
      <c r="D78" s="8"/>
      <c r="F78" s="11"/>
      <c r="G78" s="12"/>
      <c r="H78" s="13"/>
      <c r="I78" s="14"/>
    </row>
    <row r="79" spans="1:9" ht="10.5" customHeight="1">
      <c r="A79" s="20" t="s">
        <v>19</v>
      </c>
      <c r="B79" s="21"/>
      <c r="C79" s="16"/>
      <c r="D79" s="8"/>
      <c r="F79" s="11"/>
      <c r="G79" s="12"/>
      <c r="H79" s="13"/>
      <c r="I79" s="14"/>
    </row>
    <row r="80" spans="1:9" ht="10.5" customHeight="1">
      <c r="A80" s="18">
        <f>'[1]Fair Value Bonds'!$D$5</f>
        <v>41312</v>
      </c>
      <c r="B80" s="19"/>
      <c r="C80" s="15">
        <f>ROUND('[1]Fair Value Bonds'!$D$19,3)</f>
        <v>8.245</v>
      </c>
      <c r="D80" s="8"/>
      <c r="F80" s="11"/>
      <c r="G80" s="12"/>
      <c r="H80" s="13"/>
      <c r="I80" s="14"/>
    </row>
    <row r="81" spans="1:9" ht="10.5" customHeight="1">
      <c r="A81" s="18">
        <f>'[1]Fair Value Bonds'!$E$5</f>
        <v>41396</v>
      </c>
      <c r="B81" s="19"/>
      <c r="C81" s="15">
        <f>ROUND('[1]Fair Value Bonds'!$E$19,3)</f>
        <v>8.31</v>
      </c>
      <c r="D81" s="8"/>
      <c r="F81" s="11"/>
      <c r="G81" s="12"/>
      <c r="H81" s="13"/>
      <c r="I81" s="14"/>
    </row>
    <row r="82" spans="1:9" ht="10.5" customHeight="1">
      <c r="A82" s="18">
        <f>'[1]Fair Value Bonds'!$F$5</f>
        <v>41487</v>
      </c>
      <c r="B82" s="19"/>
      <c r="C82" s="15">
        <f>ROUND('[1]Fair Value Bonds'!$F$19,3)</f>
        <v>8.378</v>
      </c>
      <c r="D82" s="8"/>
      <c r="F82" s="11"/>
      <c r="G82" s="12"/>
      <c r="H82" s="13"/>
      <c r="I82" s="14"/>
    </row>
    <row r="83" spans="1:9" ht="10.5" customHeight="1">
      <c r="A83" s="18">
        <f>'[1]Fair Value Bonds'!$G$5</f>
        <v>41585</v>
      </c>
      <c r="B83" s="19"/>
      <c r="C83" s="15">
        <f>ROUND('[1]Fair Value Bonds'!$G$19,3)</f>
        <v>8.466</v>
      </c>
      <c r="D83" s="8"/>
      <c r="F83" s="11"/>
      <c r="G83" s="12"/>
      <c r="H83" s="13"/>
      <c r="I83" s="14"/>
    </row>
    <row r="84" spans="1:9" ht="10.5" customHeight="1">
      <c r="A84" s="18">
        <f>'[1]Fair Value Bonds'!$H$5</f>
        <v>41676</v>
      </c>
      <c r="B84" s="19"/>
      <c r="C84" s="15" t="e">
        <f>ROUND('[1]Fair Value Bonds'!$H$19,3)</f>
        <v>#VALUE!</v>
      </c>
      <c r="D84" s="8"/>
      <c r="F84" s="11"/>
      <c r="G84" s="12"/>
      <c r="H84" s="13"/>
      <c r="I84" s="14"/>
    </row>
    <row r="85" spans="1:9" ht="10.5" customHeight="1">
      <c r="A85" s="20" t="s">
        <v>20</v>
      </c>
      <c r="B85" s="21"/>
      <c r="C85" s="16"/>
      <c r="D85" s="8"/>
      <c r="F85" s="11"/>
      <c r="G85" s="12"/>
      <c r="H85" s="13"/>
      <c r="I85" s="14"/>
    </row>
    <row r="86" spans="1:9" ht="10.5" customHeight="1">
      <c r="A86" s="18">
        <f>'[1]Fair Value Bonds'!$D$5</f>
        <v>41312</v>
      </c>
      <c r="B86" s="19"/>
      <c r="C86" s="15">
        <f>ROUND('[1]Fair Value Bonds'!$D$20,3)</f>
        <v>8.496</v>
      </c>
      <c r="D86" s="8"/>
      <c r="F86" s="11"/>
      <c r="G86" s="12"/>
      <c r="H86" s="13"/>
      <c r="I86" s="14"/>
    </row>
    <row r="87" spans="1:9" ht="10.5" customHeight="1">
      <c r="A87" s="26">
        <f>'[1]Fair Value Bonds'!$E$5</f>
        <v>41396</v>
      </c>
      <c r="B87" s="27"/>
      <c r="C87" s="15">
        <f>ROUND('[1]Fair Value Bonds'!$E$20,3)</f>
        <v>8.558</v>
      </c>
      <c r="D87" s="8"/>
      <c r="F87" s="11"/>
      <c r="G87" s="12"/>
      <c r="H87" s="13"/>
      <c r="I87" s="14"/>
    </row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spans="1:5" s="8" customFormat="1" ht="10.5" customHeight="1">
      <c r="A585" s="4"/>
      <c r="B585" s="4"/>
      <c r="C585" s="4"/>
      <c r="D585" s="4"/>
      <c r="E585" s="4"/>
    </row>
    <row r="586" ht="10.5" customHeight="1"/>
    <row r="587" ht="10.5" customHeight="1"/>
    <row r="588" spans="1:5" s="8" customFormat="1" ht="10.5" customHeight="1">
      <c r="A588" s="4"/>
      <c r="B588" s="4"/>
      <c r="C588" s="4"/>
      <c r="D588" s="4"/>
      <c r="E588" s="4"/>
    </row>
    <row r="589" spans="1:5" s="8" customFormat="1" ht="10.5" customHeight="1">
      <c r="A589" s="4"/>
      <c r="B589" s="4"/>
      <c r="C589" s="4"/>
      <c r="D589" s="4"/>
      <c r="E589" s="4"/>
    </row>
    <row r="590" spans="1:5" s="8" customFormat="1" ht="10.5" customHeight="1">
      <c r="A590" s="4"/>
      <c r="B590" s="4"/>
      <c r="C590" s="4"/>
      <c r="D590" s="4"/>
      <c r="E590" s="4"/>
    </row>
    <row r="591" spans="1:5" s="8" customFormat="1" ht="10.5" customHeight="1">
      <c r="A591" s="4"/>
      <c r="B591" s="4"/>
      <c r="C591" s="4"/>
      <c r="D591" s="4"/>
      <c r="E591" s="4"/>
    </row>
    <row r="592" spans="1:5" s="8" customFormat="1" ht="10.5" customHeight="1">
      <c r="A592" s="4"/>
      <c r="B592" s="4"/>
      <c r="C592" s="4"/>
      <c r="D592" s="4"/>
      <c r="E592" s="4"/>
    </row>
    <row r="593" spans="1:5" s="8" customFormat="1" ht="10.5" customHeight="1">
      <c r="A593" s="4"/>
      <c r="B593" s="4"/>
      <c r="C593" s="4"/>
      <c r="D593" s="4"/>
      <c r="E593" s="4"/>
    </row>
    <row r="594" ht="10.5" customHeight="1"/>
    <row r="595" ht="10.5" customHeight="1"/>
    <row r="596" spans="1:5" s="8" customFormat="1" ht="10.5" customHeight="1">
      <c r="A596" s="4"/>
      <c r="B596" s="4"/>
      <c r="C596" s="4"/>
      <c r="D596" s="4"/>
      <c r="E596" s="4"/>
    </row>
    <row r="597" ht="10.5" customHeight="1"/>
    <row r="598" spans="1:5" s="8" customFormat="1" ht="10.5" customHeight="1">
      <c r="A598" s="4"/>
      <c r="B598" s="4"/>
      <c r="C598" s="4"/>
      <c r="D598" s="4"/>
      <c r="E598" s="4"/>
    </row>
    <row r="599" ht="10.5" customHeight="1"/>
    <row r="600" spans="1:5" s="8" customFormat="1" ht="10.5" customHeight="1">
      <c r="A600" s="4"/>
      <c r="B600" s="4"/>
      <c r="C600" s="4"/>
      <c r="D600" s="4"/>
      <c r="E600" s="4"/>
    </row>
    <row r="601" ht="10.5" customHeight="1"/>
    <row r="602" spans="1:5" s="8" customFormat="1" ht="10.5" customHeight="1">
      <c r="A602" s="4"/>
      <c r="B602" s="4"/>
      <c r="C602" s="4"/>
      <c r="D602" s="4"/>
      <c r="E602" s="4"/>
    </row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9.7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9.7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10.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</sheetData>
  <sheetProtection/>
  <mergeCells count="86">
    <mergeCell ref="A86:B86"/>
    <mergeCell ref="A87:B87"/>
    <mergeCell ref="A77:B77"/>
    <mergeCell ref="A74:B74"/>
    <mergeCell ref="A75:B75"/>
    <mergeCell ref="A85:B85"/>
    <mergeCell ref="A76:B76"/>
    <mergeCell ref="A84:B84"/>
    <mergeCell ref="A83:B83"/>
    <mergeCell ref="A79:B79"/>
    <mergeCell ref="A16:B16"/>
    <mergeCell ref="A20:B20"/>
    <mergeCell ref="A22:B22"/>
    <mergeCell ref="A23:B23"/>
    <mergeCell ref="A21:B21"/>
    <mergeCell ref="A17:B17"/>
    <mergeCell ref="A18:B18"/>
    <mergeCell ref="A19:B19"/>
    <mergeCell ref="D1:E1"/>
    <mergeCell ref="D2:E2"/>
    <mergeCell ref="A4:B4"/>
    <mergeCell ref="A5:B5"/>
    <mergeCell ref="A6:B6"/>
    <mergeCell ref="A15:B15"/>
    <mergeCell ref="A7:B7"/>
    <mergeCell ref="A13:B13"/>
    <mergeCell ref="A9:B9"/>
    <mergeCell ref="A10:B10"/>
    <mergeCell ref="A11:B11"/>
    <mergeCell ref="A12:B12"/>
    <mergeCell ref="A8:B8"/>
    <mergeCell ref="A14:B14"/>
    <mergeCell ref="A25:B25"/>
    <mergeCell ref="A39:B39"/>
    <mergeCell ref="A24:B24"/>
    <mergeCell ref="A71:B71"/>
    <mergeCell ref="A38:B38"/>
    <mergeCell ref="A45:B45"/>
    <mergeCell ref="A41:B41"/>
    <mergeCell ref="A42:B42"/>
    <mergeCell ref="A48:B48"/>
    <mergeCell ref="A54:B54"/>
    <mergeCell ref="A40:B40"/>
    <mergeCell ref="A43:B43"/>
    <mergeCell ref="A56:B56"/>
    <mergeCell ref="A50:B50"/>
    <mergeCell ref="A51:B51"/>
    <mergeCell ref="A52:B52"/>
    <mergeCell ref="A55:B55"/>
    <mergeCell ref="A53:B53"/>
    <mergeCell ref="A44:B44"/>
    <mergeCell ref="A46:B46"/>
    <mergeCell ref="A49:B49"/>
    <mergeCell ref="A47:B47"/>
    <mergeCell ref="A62:B62"/>
    <mergeCell ref="A63:B63"/>
    <mergeCell ref="A57:B57"/>
    <mergeCell ref="A58:B58"/>
    <mergeCell ref="A61:B61"/>
    <mergeCell ref="A59:B59"/>
    <mergeCell ref="A60:B60"/>
    <mergeCell ref="A64:B64"/>
    <mergeCell ref="A67:B67"/>
    <mergeCell ref="A65:B65"/>
    <mergeCell ref="A66:B66"/>
    <mergeCell ref="A82:B82"/>
    <mergeCell ref="A72:B72"/>
    <mergeCell ref="A68:B68"/>
    <mergeCell ref="A69:B69"/>
    <mergeCell ref="A78:B78"/>
    <mergeCell ref="A80:B80"/>
    <mergeCell ref="A81:B81"/>
    <mergeCell ref="A73:B73"/>
    <mergeCell ref="A70:B70"/>
    <mergeCell ref="A26:B26"/>
    <mergeCell ref="A27:B27"/>
    <mergeCell ref="A28:B28"/>
    <mergeCell ref="A31:B31"/>
    <mergeCell ref="A30:B30"/>
    <mergeCell ref="A29:B29"/>
    <mergeCell ref="A32:B32"/>
    <mergeCell ref="A33:B33"/>
    <mergeCell ref="A34:B34"/>
    <mergeCell ref="A37:B37"/>
    <mergeCell ref="A36:B36"/>
    <mergeCell ref="A35:B35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ReutersBonds</dc:creator>
  <cp:keywords/>
  <dc:description/>
  <cp:lastModifiedBy>ReutersBonds</cp:lastModifiedBy>
  <dcterms:created xsi:type="dcterms:W3CDTF">2012-11-26T15:13:57Z</dcterms:created>
  <dcterms:modified xsi:type="dcterms:W3CDTF">2012-11-26T15:18:04Z</dcterms:modified>
  <cp:category/>
  <cp:version/>
  <cp:contentType/>
  <cp:contentStatus/>
</cp:coreProperties>
</file>